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д" sheetId="1" r:id="rId1"/>
  </sheets>
  <calcPr calcId="145621"/>
</workbook>
</file>

<file path=xl/calcChain.xml><?xml version="1.0" encoding="utf-8"?>
<calcChain xmlns="http://schemas.openxmlformats.org/spreadsheetml/2006/main">
  <c r="F59" i="1" l="1"/>
  <c r="H59" i="1"/>
  <c r="J59" i="1"/>
  <c r="N59" i="1"/>
  <c r="P59" i="1"/>
  <c r="R59" i="1"/>
  <c r="T59" i="1"/>
  <c r="V59" i="1"/>
  <c r="X59" i="1"/>
  <c r="Z59" i="1"/>
  <c r="AB59" i="1"/>
  <c r="AB75" i="1"/>
  <c r="Z75" i="1"/>
  <c r="X75" i="1"/>
  <c r="V75" i="1"/>
  <c r="T75" i="1"/>
  <c r="R75" i="1"/>
  <c r="P75" i="1"/>
  <c r="N75" i="1"/>
  <c r="AC52" i="1"/>
  <c r="AA52" i="1"/>
  <c r="Y52" i="1"/>
  <c r="W52" i="1"/>
  <c r="U52" i="1"/>
  <c r="S52" i="1"/>
  <c r="Q52" i="1"/>
  <c r="O52" i="1"/>
  <c r="M52" i="1"/>
  <c r="K52" i="1"/>
  <c r="I52" i="1"/>
  <c r="G52" i="1"/>
  <c r="AC20" i="1"/>
  <c r="AA20" i="1"/>
  <c r="Y20" i="1"/>
  <c r="W20" i="1"/>
  <c r="U20" i="1"/>
  <c r="S20" i="1"/>
  <c r="Q20" i="1"/>
  <c r="O20" i="1"/>
  <c r="K20" i="1"/>
  <c r="I20" i="1"/>
  <c r="G20" i="1"/>
  <c r="C20" i="1"/>
  <c r="AB26" i="1"/>
  <c r="AB27" i="1"/>
  <c r="AB32" i="1"/>
  <c r="AB33" i="1"/>
  <c r="AB34" i="1"/>
  <c r="AB35" i="1"/>
  <c r="AB42" i="1"/>
  <c r="AB43" i="1"/>
  <c r="Z26" i="1"/>
  <c r="Z27" i="1"/>
  <c r="Z32" i="1"/>
  <c r="Z33" i="1"/>
  <c r="Z34" i="1"/>
  <c r="Z35" i="1"/>
  <c r="Z42" i="1"/>
  <c r="Z43" i="1"/>
  <c r="X26" i="1"/>
  <c r="X27" i="1"/>
  <c r="X32" i="1"/>
  <c r="X33" i="1"/>
  <c r="X34" i="1"/>
  <c r="X35" i="1"/>
  <c r="X42" i="1"/>
  <c r="X43" i="1"/>
  <c r="V27" i="1"/>
  <c r="V29" i="1"/>
  <c r="V32" i="1"/>
  <c r="V33" i="1"/>
  <c r="V34" i="1"/>
  <c r="V35" i="1"/>
  <c r="V36" i="1"/>
  <c r="V42" i="1"/>
  <c r="V43" i="1"/>
  <c r="R26" i="1"/>
  <c r="R27" i="1"/>
  <c r="R33" i="1"/>
  <c r="R34" i="1"/>
  <c r="R35" i="1"/>
  <c r="R42" i="1"/>
  <c r="R43" i="1"/>
  <c r="P27" i="1"/>
  <c r="P32" i="1"/>
  <c r="P33" i="1"/>
  <c r="P34" i="1"/>
  <c r="P35" i="1"/>
  <c r="P42" i="1"/>
  <c r="P43" i="1"/>
  <c r="N26" i="1"/>
  <c r="N27" i="1"/>
  <c r="N29" i="1"/>
  <c r="N32" i="1"/>
  <c r="N33" i="1"/>
  <c r="N34" i="1"/>
  <c r="N35" i="1"/>
  <c r="N36" i="1"/>
  <c r="N42" i="1"/>
  <c r="N43" i="1"/>
  <c r="AC24" i="1" l="1"/>
  <c r="AA24" i="1"/>
  <c r="Y24" i="1"/>
  <c r="W24" i="1"/>
  <c r="U24" i="1"/>
  <c r="Q24" i="1"/>
  <c r="O24" i="1"/>
  <c r="M24" i="1"/>
  <c r="K24" i="1"/>
  <c r="I24" i="1"/>
  <c r="G24" i="1"/>
  <c r="C24" i="1"/>
  <c r="R78" i="1" l="1"/>
  <c r="N78" i="1"/>
  <c r="V78" i="1"/>
  <c r="Z78" i="1"/>
  <c r="J78" i="1"/>
  <c r="AB78" i="1"/>
  <c r="X78" i="1"/>
  <c r="T78" i="1"/>
  <c r="P78" i="1"/>
  <c r="C78" i="1"/>
</calcChain>
</file>

<file path=xl/sharedStrings.xml><?xml version="1.0" encoding="utf-8"?>
<sst xmlns="http://schemas.openxmlformats.org/spreadsheetml/2006/main" count="123" uniqueCount="108">
  <si>
    <t>Наименование</t>
  </si>
  <si>
    <t>Вес блюда</t>
  </si>
  <si>
    <t>C</t>
  </si>
  <si>
    <t>Ca</t>
  </si>
  <si>
    <t>P</t>
  </si>
  <si>
    <t>Fe</t>
  </si>
  <si>
    <t>Молоко цельное 100</t>
  </si>
  <si>
    <t>Сахар 5</t>
  </si>
  <si>
    <t>Масло сливочное 5</t>
  </si>
  <si>
    <t xml:space="preserve">Хлеб ржаной </t>
  </si>
  <si>
    <t xml:space="preserve">Чай с сахаром  </t>
  </si>
  <si>
    <t>Чай 1</t>
  </si>
  <si>
    <t>Сахар 15</t>
  </si>
  <si>
    <t xml:space="preserve">Хлеб пшеничный </t>
  </si>
  <si>
    <t xml:space="preserve">Вафли  </t>
  </si>
  <si>
    <t>Вафли 15</t>
  </si>
  <si>
    <t xml:space="preserve">Кисель смородиновый </t>
  </si>
  <si>
    <t>Кисель 31</t>
  </si>
  <si>
    <t>Масло растительное 5</t>
  </si>
  <si>
    <t>Лук 10</t>
  </si>
  <si>
    <t>Морковь 10</t>
  </si>
  <si>
    <t>Масло растительное 3</t>
  </si>
  <si>
    <t>Рыба 200</t>
  </si>
  <si>
    <t xml:space="preserve">Картофельное пюре </t>
  </si>
  <si>
    <t>Картофель 180</t>
  </si>
  <si>
    <t>Молоко цельное 30</t>
  </si>
  <si>
    <t xml:space="preserve">Компот из сухофруктов </t>
  </si>
  <si>
    <t xml:space="preserve">Булочки </t>
  </si>
  <si>
    <t xml:space="preserve">Какао  </t>
  </si>
  <si>
    <t>Какао 4</t>
  </si>
  <si>
    <t>Сахар 19</t>
  </si>
  <si>
    <t xml:space="preserve">Апельсин </t>
  </si>
  <si>
    <t>Апельсин 200</t>
  </si>
  <si>
    <t>УЖИН</t>
  </si>
  <si>
    <t>Крупа гречневая 60</t>
  </si>
  <si>
    <t>Масло сливочное 10</t>
  </si>
  <si>
    <t xml:space="preserve">Сок яблочный </t>
  </si>
  <si>
    <t>Сок 200</t>
  </si>
  <si>
    <t>ПАУЖИН</t>
  </si>
  <si>
    <t>ИТОГО</t>
  </si>
  <si>
    <t>II ЗАВТРАК</t>
  </si>
  <si>
    <t>ОБЕД</t>
  </si>
  <si>
    <t>Морковь 20</t>
  </si>
  <si>
    <t>Лук 20</t>
  </si>
  <si>
    <t>ПОЛДНИК</t>
  </si>
  <si>
    <t xml:space="preserve">Салат из морской капусты </t>
  </si>
  <si>
    <t>Морская капуста 80</t>
  </si>
  <si>
    <t>Хлеб ржаной 15</t>
  </si>
  <si>
    <t>Хлеб пшеничный 30</t>
  </si>
  <si>
    <t>Кефир 200</t>
  </si>
  <si>
    <t xml:space="preserve">Бутерброд с маслом </t>
  </si>
  <si>
    <t>Состав</t>
  </si>
  <si>
    <t>Белки</t>
  </si>
  <si>
    <t>Жиры</t>
  </si>
  <si>
    <t>Углеводы</t>
  </si>
  <si>
    <t>Калорий</t>
  </si>
  <si>
    <t>B1</t>
  </si>
  <si>
    <t>A</t>
  </si>
  <si>
    <t>E</t>
  </si>
  <si>
    <t>Mq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</si>
  <si>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</si>
  <si>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</si>
  <si>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</si>
  <si>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понедельник</t>
    </r>
  </si>
  <si>
    <t>Рис 44</t>
  </si>
  <si>
    <t>МЕНЮ – I день</t>
  </si>
  <si>
    <t>Хлеб ржаной 65</t>
  </si>
  <si>
    <t>Сухофрукты 20</t>
  </si>
  <si>
    <t>Гречневая каша рассыпчатая</t>
  </si>
  <si>
    <t>Курица тушеная в соусе</t>
  </si>
  <si>
    <t>№883ср2021г</t>
  </si>
  <si>
    <t>№51  с р 2021г</t>
  </si>
  <si>
    <t>Лук репчатый 4</t>
  </si>
  <si>
    <t>Морковь 4</t>
  </si>
  <si>
    <t>Кефир</t>
  </si>
  <si>
    <r>
      <t>Период</t>
    </r>
    <r>
      <rPr>
        <sz val="12"/>
        <color theme="1"/>
        <rFont val="Times New Roman"/>
        <family val="1"/>
        <charset val="204"/>
      </rPr>
      <t>: весна-лето</t>
    </r>
  </si>
  <si>
    <t>Мука5</t>
  </si>
  <si>
    <t>Рыба отварная в соусе</t>
  </si>
  <si>
    <t>№472ср2021г №789ср2021г</t>
  </si>
  <si>
    <t>№173 с.р2017г</t>
  </si>
  <si>
    <t>Молоко 125</t>
  </si>
  <si>
    <t>№376 с.р.2017</t>
  </si>
  <si>
    <t>№128 с.р.2017г</t>
  </si>
  <si>
    <t>№349с.р.2017г</t>
  </si>
  <si>
    <t>№382 с.р.2017г</t>
  </si>
  <si>
    <t>№1с.р2017г</t>
  </si>
  <si>
    <t>№389 с.р.2017г</t>
  </si>
  <si>
    <t>№171ср2017г</t>
  </si>
  <si>
    <t>№386 ср 2017г</t>
  </si>
  <si>
    <t>№15 ср2017г</t>
  </si>
  <si>
    <t xml:space="preserve">Сыр порциями </t>
  </si>
  <si>
    <t>Сыр 30</t>
  </si>
  <si>
    <t>№102с.р.2017г</t>
  </si>
  <si>
    <t>Суп картофельный с бобовыми с мясом</t>
  </si>
  <si>
    <t>Мясо говядины  30</t>
  </si>
  <si>
    <t>горох20</t>
  </si>
  <si>
    <t>картофель50</t>
  </si>
  <si>
    <t>№290с.р.2017г</t>
  </si>
  <si>
    <t>Курица100</t>
  </si>
  <si>
    <t>Мука4</t>
  </si>
  <si>
    <t>Сметана12</t>
  </si>
  <si>
    <t>Каша рисовая на цельном молоке со сливочным маслом</t>
  </si>
  <si>
    <t>№71с.р.2017г</t>
  </si>
  <si>
    <t>Огурцы</t>
  </si>
  <si>
    <t>Огурцы 100</t>
  </si>
  <si>
    <t>Хлеб пшеничный64</t>
  </si>
  <si>
    <t>Морская капуста90</t>
  </si>
  <si>
    <t>Лук зеленый10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</si>
</sst>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0" xfId="0" applyFont="1"/>
    <xf numFmtId="0" fontId="12" fillId="0" borderId="0" xfId="0" applyFont="1"/>
    <xf numFmtId="0" fontId="0" fillId="0" borderId="0" xfId="0"/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9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Border="1" applyAlignment="1">
      <alignment vertical="top" wrapText="1"/>
    </xf>
    <xf numFmtId="0" fontId="9" fillId="0" borderId="3" xfId="0" applyNumberFormat="1" applyFont="1" applyBorder="1" applyAlignment="1">
      <alignment vertical="top" wrapText="1"/>
    </xf>
    <xf numFmtId="0" fontId="10" fillId="0" borderId="3" xfId="0" applyNumberFormat="1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3" fillId="0" borderId="0" xfId="0" applyNumberFormat="1" applyFont="1"/>
    <xf numFmtId="0" fontId="3" fillId="0" borderId="7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14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vertical="top" wrapText="1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vertical="top" wrapText="1"/>
    </xf>
    <xf numFmtId="0" fontId="4" fillId="0" borderId="6" xfId="0" applyNumberFormat="1" applyFont="1" applyBorder="1" applyAlignment="1">
      <alignment vertical="top" wrapText="1"/>
    </xf>
    <xf numFmtId="0" fontId="4" fillId="0" borderId="8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top" wrapText="1"/>
    </xf>
    <xf numFmtId="0" fontId="10" fillId="0" borderId="4" xfId="0" applyNumberFormat="1" applyFont="1" applyBorder="1" applyAlignment="1">
      <alignment vertical="top" wrapText="1"/>
    </xf>
    <xf numFmtId="0" fontId="10" fillId="0" borderId="3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0"/>
  <sheetViews>
    <sheetView tabSelected="1" workbookViewId="0">
      <selection activeCell="C78" sqref="C78"/>
    </sheetView>
  </sheetViews>
  <sheetFormatPr defaultRowHeight="15" x14ac:dyDescent="0.25"/>
  <cols>
    <col min="1" max="1" width="15.42578125" style="7" customWidth="1"/>
    <col min="2" max="2" width="17.7109375" style="7" customWidth="1"/>
    <col min="3" max="3" width="7" style="7" customWidth="1"/>
    <col min="4" max="4" width="0.28515625" style="7" hidden="1" customWidth="1"/>
    <col min="5" max="5" width="19" style="7" customWidth="1"/>
    <col min="6" max="6" width="0.5703125" style="7" hidden="1" customWidth="1"/>
    <col min="7" max="7" width="10.42578125" style="7" customWidth="1"/>
    <col min="8" max="8" width="6.42578125" style="7" hidden="1" customWidth="1"/>
    <col min="9" max="9" width="10.42578125" style="7" customWidth="1"/>
    <col min="10" max="10" width="0.140625" style="7" hidden="1" customWidth="1"/>
    <col min="11" max="11" width="8.5703125" style="7" customWidth="1"/>
    <col min="12" max="12" width="0.5703125" style="7" hidden="1" customWidth="1"/>
    <col min="13" max="13" width="9.5703125" style="7" customWidth="1"/>
    <col min="14" max="14" width="7" style="7" hidden="1" customWidth="1"/>
    <col min="15" max="15" width="8.42578125" style="7" customWidth="1"/>
    <col min="16" max="16" width="6.140625" style="7" hidden="1" customWidth="1"/>
    <col min="17" max="17" width="8.140625" style="7" customWidth="1"/>
    <col min="18" max="18" width="6.42578125" style="7" hidden="1" customWidth="1"/>
    <col min="19" max="19" width="7.7109375" style="7" customWidth="1"/>
    <col min="20" max="20" width="0.140625" style="7" hidden="1" customWidth="1"/>
    <col min="21" max="21" width="8.85546875" style="7" customWidth="1"/>
    <col min="22" max="22" width="0.140625" style="7" hidden="1" customWidth="1"/>
    <col min="23" max="23" width="9.42578125" style="7" customWidth="1"/>
    <col min="24" max="24" width="0.140625" style="7" hidden="1" customWidth="1"/>
    <col min="25" max="25" width="8.42578125" style="7" customWidth="1"/>
    <col min="26" max="26" width="0.42578125" style="7" hidden="1" customWidth="1"/>
    <col min="27" max="27" width="8.85546875" style="7" customWidth="1"/>
    <col min="28" max="28" width="4.5703125" style="7" hidden="1" customWidth="1"/>
    <col min="29" max="29" width="8.5703125" style="7" customWidth="1"/>
  </cols>
  <sheetData>
    <row r="1" spans="1:29" x14ac:dyDescent="0.25">
      <c r="E1" s="53"/>
      <c r="F1" s="53"/>
    </row>
    <row r="2" spans="1:29" x14ac:dyDescent="0.25">
      <c r="E2" s="53"/>
      <c r="F2" s="53"/>
    </row>
    <row r="3" spans="1:29" ht="15.75" x14ac:dyDescent="0.25">
      <c r="A3" s="54" t="s">
        <v>63</v>
      </c>
      <c r="B3" s="54"/>
      <c r="C3" s="54"/>
      <c r="D3" s="8"/>
      <c r="E3" s="53"/>
      <c r="F3" s="53"/>
    </row>
    <row r="4" spans="1:29" ht="15.75" x14ac:dyDescent="0.25">
      <c r="A4" s="54" t="s">
        <v>61</v>
      </c>
      <c r="B4" s="54"/>
      <c r="C4" s="54"/>
      <c r="D4" s="8"/>
      <c r="E4" s="53"/>
      <c r="F4" s="53"/>
    </row>
    <row r="5" spans="1:29" ht="15.75" x14ac:dyDescent="0.25">
      <c r="A5" s="54" t="s">
        <v>75</v>
      </c>
      <c r="B5" s="54"/>
      <c r="C5" s="54"/>
      <c r="D5" s="8"/>
      <c r="E5" s="53"/>
      <c r="F5" s="53"/>
    </row>
    <row r="6" spans="1:29" ht="15" customHeight="1" x14ac:dyDescent="0.25">
      <c r="A6" s="54" t="s">
        <v>62</v>
      </c>
      <c r="B6" s="54"/>
      <c r="C6" s="54"/>
      <c r="D6" s="8"/>
      <c r="E6" s="53"/>
      <c r="F6" s="53"/>
    </row>
    <row r="7" spans="1:29" ht="15.75" customHeight="1" x14ac:dyDescent="0.3">
      <c r="A7" s="55" t="s">
        <v>65</v>
      </c>
      <c r="B7" s="55"/>
      <c r="C7" s="55"/>
      <c r="D7" s="55"/>
      <c r="E7" s="56"/>
      <c r="F7" s="56"/>
    </row>
    <row r="8" spans="1:29" s="3" customFormat="1" ht="15.75" customHeight="1" x14ac:dyDescent="0.25">
      <c r="A8" s="9"/>
      <c r="B8" s="9" t="s">
        <v>0</v>
      </c>
      <c r="C8" s="51" t="s">
        <v>1</v>
      </c>
      <c r="D8" s="51"/>
      <c r="E8" s="66" t="s">
        <v>51</v>
      </c>
      <c r="F8" s="66"/>
      <c r="G8" s="51" t="s">
        <v>52</v>
      </c>
      <c r="H8" s="51"/>
      <c r="I8" s="51" t="s">
        <v>53</v>
      </c>
      <c r="J8" s="51"/>
      <c r="K8" s="51" t="s">
        <v>54</v>
      </c>
      <c r="L8" s="51"/>
      <c r="M8" s="51" t="s">
        <v>55</v>
      </c>
      <c r="N8" s="51"/>
      <c r="O8" s="51" t="s">
        <v>56</v>
      </c>
      <c r="P8" s="51"/>
      <c r="Q8" s="51" t="s">
        <v>2</v>
      </c>
      <c r="R8" s="51"/>
      <c r="S8" s="51" t="s">
        <v>57</v>
      </c>
      <c r="T8" s="51"/>
      <c r="U8" s="51" t="s">
        <v>58</v>
      </c>
      <c r="V8" s="51"/>
      <c r="W8" s="51" t="s">
        <v>3</v>
      </c>
      <c r="X8" s="51"/>
      <c r="Y8" s="51" t="s">
        <v>4</v>
      </c>
      <c r="Z8" s="51"/>
      <c r="AA8" s="51" t="s">
        <v>59</v>
      </c>
      <c r="AB8" s="51"/>
      <c r="AC8" s="9" t="s">
        <v>5</v>
      </c>
    </row>
    <row r="9" spans="1:29" ht="15.75" customHeight="1" x14ac:dyDescent="0.25">
      <c r="A9" s="67" t="s">
        <v>60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9"/>
    </row>
    <row r="10" spans="1:29" ht="21" customHeight="1" x14ac:dyDescent="0.25">
      <c r="A10" s="50" t="s">
        <v>79</v>
      </c>
      <c r="B10" s="50" t="s">
        <v>101</v>
      </c>
      <c r="C10" s="49">
        <v>250</v>
      </c>
      <c r="D10" s="49"/>
      <c r="E10" s="50" t="s">
        <v>64</v>
      </c>
      <c r="F10" s="50"/>
      <c r="G10" s="49">
        <v>5.2</v>
      </c>
      <c r="H10" s="49"/>
      <c r="I10" s="49">
        <v>2.5</v>
      </c>
      <c r="J10" s="49"/>
      <c r="K10" s="49">
        <v>26.3</v>
      </c>
      <c r="L10" s="49"/>
      <c r="M10" s="49">
        <v>142</v>
      </c>
      <c r="N10" s="49"/>
      <c r="O10" s="49">
        <v>0.18</v>
      </c>
      <c r="P10" s="49"/>
      <c r="Q10" s="49"/>
      <c r="R10" s="49"/>
      <c r="S10" s="49"/>
      <c r="T10" s="49"/>
      <c r="U10" s="49"/>
      <c r="V10" s="49"/>
      <c r="W10" s="49">
        <v>20.8</v>
      </c>
      <c r="X10" s="49"/>
      <c r="Y10" s="49">
        <v>145</v>
      </c>
      <c r="Z10" s="49"/>
      <c r="AA10" s="49">
        <v>56</v>
      </c>
      <c r="AB10" s="49"/>
      <c r="AC10" s="6">
        <v>3.1</v>
      </c>
    </row>
    <row r="11" spans="1:29" ht="15.75" customHeight="1" x14ac:dyDescent="0.25">
      <c r="A11" s="50"/>
      <c r="B11" s="50"/>
      <c r="C11" s="49"/>
      <c r="D11" s="49"/>
      <c r="E11" s="50" t="s">
        <v>80</v>
      </c>
      <c r="F11" s="50"/>
      <c r="G11" s="49">
        <v>2.8</v>
      </c>
      <c r="H11" s="49"/>
      <c r="I11" s="49">
        <v>3.2</v>
      </c>
      <c r="J11" s="49"/>
      <c r="K11" s="49">
        <v>4.7</v>
      </c>
      <c r="L11" s="49"/>
      <c r="M11" s="49">
        <v>58</v>
      </c>
      <c r="N11" s="49"/>
      <c r="O11" s="49">
        <v>0.03</v>
      </c>
      <c r="P11" s="49"/>
      <c r="Q11" s="49">
        <v>1</v>
      </c>
      <c r="R11" s="49"/>
      <c r="S11" s="49">
        <v>0.02</v>
      </c>
      <c r="T11" s="49"/>
      <c r="U11" s="49"/>
      <c r="V11" s="49"/>
      <c r="W11" s="49">
        <v>121</v>
      </c>
      <c r="X11" s="49"/>
      <c r="Y11" s="49">
        <v>91</v>
      </c>
      <c r="Z11" s="49"/>
      <c r="AA11" s="49">
        <v>14</v>
      </c>
      <c r="AB11" s="49"/>
      <c r="AC11" s="6">
        <v>0.1</v>
      </c>
    </row>
    <row r="12" spans="1:29" ht="15.75" customHeight="1" x14ac:dyDescent="0.25">
      <c r="A12" s="50"/>
      <c r="B12" s="50"/>
      <c r="C12" s="49"/>
      <c r="D12" s="49"/>
      <c r="E12" s="50" t="s">
        <v>7</v>
      </c>
      <c r="F12" s="50"/>
      <c r="G12" s="49"/>
      <c r="H12" s="49"/>
      <c r="I12" s="49"/>
      <c r="J12" s="49"/>
      <c r="K12" s="49">
        <v>4.9000000000000004</v>
      </c>
      <c r="L12" s="49"/>
      <c r="M12" s="49">
        <v>18.7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6"/>
    </row>
    <row r="13" spans="1:29" ht="15.75" customHeight="1" x14ac:dyDescent="0.25">
      <c r="A13" s="50"/>
      <c r="B13" s="50"/>
      <c r="C13" s="49"/>
      <c r="D13" s="49"/>
      <c r="E13" s="50" t="s">
        <v>8</v>
      </c>
      <c r="F13" s="50"/>
      <c r="G13" s="49">
        <v>0.03</v>
      </c>
      <c r="H13" s="49"/>
      <c r="I13" s="49">
        <v>4.0999999999999996</v>
      </c>
      <c r="J13" s="49"/>
      <c r="K13" s="49">
        <v>4.4999999999999998E-2</v>
      </c>
      <c r="L13" s="49"/>
      <c r="M13" s="49">
        <v>37.4</v>
      </c>
      <c r="N13" s="49"/>
      <c r="O13" s="49"/>
      <c r="P13" s="49"/>
      <c r="Q13" s="49"/>
      <c r="R13" s="49"/>
      <c r="S13" s="49">
        <v>2.5000000000000001E-2</v>
      </c>
      <c r="T13" s="49"/>
      <c r="U13" s="49">
        <v>0.11</v>
      </c>
      <c r="V13" s="49"/>
      <c r="W13" s="49">
        <v>1.1000000000000001</v>
      </c>
      <c r="X13" s="49"/>
      <c r="Y13" s="49">
        <v>0.9</v>
      </c>
      <c r="Z13" s="49"/>
      <c r="AA13" s="49">
        <v>0.15</v>
      </c>
      <c r="AB13" s="49"/>
      <c r="AC13" s="6">
        <v>0.01</v>
      </c>
    </row>
    <row r="14" spans="1:29" ht="15" hidden="1" customHeight="1" x14ac:dyDescent="0.25">
      <c r="A14" s="50" t="s">
        <v>89</v>
      </c>
      <c r="B14" s="50" t="s">
        <v>90</v>
      </c>
      <c r="C14" s="49">
        <v>30</v>
      </c>
      <c r="D14" s="49"/>
      <c r="E14" s="50"/>
      <c r="F14" s="50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6"/>
    </row>
    <row r="15" spans="1:29" ht="15.75" customHeight="1" x14ac:dyDescent="0.25">
      <c r="A15" s="50"/>
      <c r="B15" s="50"/>
      <c r="C15" s="49"/>
      <c r="D15" s="49"/>
      <c r="E15" s="50" t="s">
        <v>91</v>
      </c>
      <c r="F15" s="50"/>
      <c r="G15" s="49">
        <v>5.4</v>
      </c>
      <c r="H15" s="49"/>
      <c r="I15" s="49">
        <v>5.5</v>
      </c>
      <c r="J15" s="49"/>
      <c r="K15" s="49"/>
      <c r="L15" s="49"/>
      <c r="M15" s="49">
        <v>72.2</v>
      </c>
      <c r="N15" s="49"/>
      <c r="O15" s="49">
        <v>6.0000000000000001E-3</v>
      </c>
      <c r="P15" s="49"/>
      <c r="Q15" s="49">
        <v>0.56000000000000005</v>
      </c>
      <c r="R15" s="49"/>
      <c r="S15" s="49">
        <v>4.2000000000000003E-2</v>
      </c>
      <c r="T15" s="49"/>
      <c r="U15" s="49">
        <v>0.06</v>
      </c>
      <c r="V15" s="49"/>
      <c r="W15" s="49">
        <v>208</v>
      </c>
      <c r="X15" s="49"/>
      <c r="Y15" s="49">
        <v>109</v>
      </c>
      <c r="Z15" s="49"/>
      <c r="AA15" s="49"/>
      <c r="AB15" s="49"/>
      <c r="AC15" s="6"/>
    </row>
    <row r="16" spans="1:29" s="2" customFormat="1" ht="15.75" customHeight="1" x14ac:dyDescent="0.25">
      <c r="A16" s="10"/>
      <c r="B16" s="10" t="s">
        <v>9</v>
      </c>
      <c r="C16" s="49">
        <v>15</v>
      </c>
      <c r="D16" s="49"/>
      <c r="E16" s="50" t="s">
        <v>47</v>
      </c>
      <c r="F16" s="50"/>
      <c r="G16" s="49">
        <v>0.98</v>
      </c>
      <c r="H16" s="49"/>
      <c r="I16" s="49">
        <v>0.15</v>
      </c>
      <c r="J16" s="49"/>
      <c r="K16" s="49">
        <v>6</v>
      </c>
      <c r="L16" s="49"/>
      <c r="M16" s="49">
        <v>28.5</v>
      </c>
      <c r="N16" s="49"/>
      <c r="O16" s="49">
        <v>0.06</v>
      </c>
      <c r="P16" s="49"/>
      <c r="Q16" s="49"/>
      <c r="R16" s="49"/>
      <c r="S16" s="49"/>
      <c r="T16" s="49"/>
      <c r="U16" s="49">
        <v>0.7</v>
      </c>
      <c r="V16" s="49"/>
      <c r="W16" s="49">
        <v>12.1</v>
      </c>
      <c r="X16" s="49"/>
      <c r="Y16" s="49">
        <v>49.9</v>
      </c>
      <c r="Z16" s="49"/>
      <c r="AA16" s="49">
        <v>15.6</v>
      </c>
      <c r="AB16" s="49"/>
      <c r="AC16" s="6">
        <v>0.8</v>
      </c>
    </row>
    <row r="17" spans="1:29" ht="15.75" customHeight="1" x14ac:dyDescent="0.25">
      <c r="A17" s="50" t="s">
        <v>81</v>
      </c>
      <c r="B17" s="50" t="s">
        <v>10</v>
      </c>
      <c r="C17" s="49">
        <v>200</v>
      </c>
      <c r="D17" s="49"/>
      <c r="E17" s="50" t="s">
        <v>11</v>
      </c>
      <c r="F17" s="50"/>
      <c r="G17" s="49">
        <v>0.2</v>
      </c>
      <c r="H17" s="49"/>
      <c r="I17" s="49"/>
      <c r="J17" s="49"/>
      <c r="K17" s="49">
        <v>6.9000000000000006E-2</v>
      </c>
      <c r="L17" s="49"/>
      <c r="M17" s="49">
        <v>1.1000000000000001</v>
      </c>
      <c r="N17" s="49"/>
      <c r="O17" s="49">
        <v>6.9999999999999999E-4</v>
      </c>
      <c r="P17" s="49"/>
      <c r="Q17" s="49"/>
      <c r="R17" s="49"/>
      <c r="S17" s="49"/>
      <c r="T17" s="49"/>
      <c r="U17" s="49"/>
      <c r="V17" s="49"/>
      <c r="W17" s="49">
        <v>4.95</v>
      </c>
      <c r="X17" s="49"/>
      <c r="Y17" s="49">
        <v>0.08</v>
      </c>
      <c r="Z17" s="49"/>
      <c r="AA17" s="49">
        <v>4.4000000000000004</v>
      </c>
      <c r="AB17" s="49"/>
      <c r="AC17" s="6">
        <v>0.8</v>
      </c>
    </row>
    <row r="18" spans="1:29" ht="18" customHeight="1" x14ac:dyDescent="0.25">
      <c r="A18" s="50"/>
      <c r="B18" s="50"/>
      <c r="C18" s="49"/>
      <c r="D18" s="49"/>
      <c r="E18" s="50" t="s">
        <v>12</v>
      </c>
      <c r="F18" s="50"/>
      <c r="G18" s="49"/>
      <c r="H18" s="49"/>
      <c r="I18" s="49"/>
      <c r="J18" s="49"/>
      <c r="K18" s="49">
        <v>14.9</v>
      </c>
      <c r="L18" s="49"/>
      <c r="M18" s="49">
        <v>56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6"/>
    </row>
    <row r="19" spans="1:29" ht="15.75" customHeight="1" x14ac:dyDescent="0.25">
      <c r="A19" s="10"/>
      <c r="B19" s="10" t="s">
        <v>13</v>
      </c>
      <c r="C19" s="49">
        <v>64</v>
      </c>
      <c r="D19" s="49"/>
      <c r="E19" s="50" t="s">
        <v>105</v>
      </c>
      <c r="F19" s="50"/>
      <c r="G19" s="49">
        <v>4.8499999999999996</v>
      </c>
      <c r="H19" s="49"/>
      <c r="I19" s="49">
        <v>0.42</v>
      </c>
      <c r="J19" s="49"/>
      <c r="K19" s="49">
        <v>27.4</v>
      </c>
      <c r="L19" s="49"/>
      <c r="M19" s="49">
        <v>129.1</v>
      </c>
      <c r="N19" s="49"/>
      <c r="O19" s="49">
        <v>0.09</v>
      </c>
      <c r="P19" s="49"/>
      <c r="Q19" s="49"/>
      <c r="R19" s="49"/>
      <c r="S19" s="49"/>
      <c r="T19" s="49"/>
      <c r="U19" s="49">
        <v>1.4</v>
      </c>
      <c r="V19" s="49"/>
      <c r="W19" s="49">
        <v>16.600000000000001</v>
      </c>
      <c r="X19" s="49"/>
      <c r="Y19" s="49">
        <v>98</v>
      </c>
      <c r="Z19" s="49"/>
      <c r="AA19" s="49">
        <v>29.2</v>
      </c>
      <c r="AB19" s="49"/>
      <c r="AC19" s="6">
        <v>1.26</v>
      </c>
    </row>
    <row r="20" spans="1:29" s="2" customFormat="1" ht="15.75" customHeight="1" x14ac:dyDescent="0.25">
      <c r="A20" s="11"/>
      <c r="B20" s="11" t="s">
        <v>39</v>
      </c>
      <c r="C20" s="51">
        <f>SUM(C10:C19)</f>
        <v>559</v>
      </c>
      <c r="D20" s="51"/>
      <c r="E20" s="66"/>
      <c r="F20" s="66"/>
      <c r="G20" s="51">
        <f>SUM(G10:G19)</f>
        <v>19.46</v>
      </c>
      <c r="H20" s="51"/>
      <c r="I20" s="51">
        <f>SUM(I10:I19)</f>
        <v>15.870000000000001</v>
      </c>
      <c r="J20" s="51"/>
      <c r="K20" s="51">
        <f>SUM(K10:K19)</f>
        <v>84.313999999999993</v>
      </c>
      <c r="L20" s="51"/>
      <c r="M20" s="51">
        <v>543</v>
      </c>
      <c r="N20" s="51"/>
      <c r="O20" s="51">
        <f>SUM(O10:O19)</f>
        <v>0.36670000000000003</v>
      </c>
      <c r="P20" s="51"/>
      <c r="Q20" s="51">
        <f>SUM(Q11:Q19)</f>
        <v>1.56</v>
      </c>
      <c r="R20" s="51"/>
      <c r="S20" s="51">
        <f>SUM(S11:S19)</f>
        <v>8.6999999999999994E-2</v>
      </c>
      <c r="T20" s="51"/>
      <c r="U20" s="51">
        <f>SUM(U13:U19)</f>
        <v>2.2699999999999996</v>
      </c>
      <c r="V20" s="51"/>
      <c r="W20" s="51">
        <f>SUM(W10:W19)</f>
        <v>384.55</v>
      </c>
      <c r="X20" s="51"/>
      <c r="Y20" s="51">
        <f>SUM(Y10:Y19)</f>
        <v>493.87999999999994</v>
      </c>
      <c r="Z20" s="51"/>
      <c r="AA20" s="51">
        <f>SUM(AA10:AA19)</f>
        <v>119.35000000000001</v>
      </c>
      <c r="AB20" s="51"/>
      <c r="AC20" s="9">
        <f>SUM(AC10:AC19)</f>
        <v>6.0699999999999994</v>
      </c>
    </row>
    <row r="21" spans="1:29" ht="15.75" customHeight="1" x14ac:dyDescent="0.25">
      <c r="A21" s="70" t="s">
        <v>40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2"/>
    </row>
    <row r="22" spans="1:29" ht="15" customHeight="1" x14ac:dyDescent="0.25">
      <c r="A22" s="10"/>
      <c r="B22" s="10" t="s">
        <v>14</v>
      </c>
      <c r="C22" s="49">
        <v>15</v>
      </c>
      <c r="D22" s="49"/>
      <c r="E22" s="50" t="s">
        <v>15</v>
      </c>
      <c r="F22" s="50"/>
      <c r="G22" s="49">
        <v>0.8</v>
      </c>
      <c r="H22" s="49"/>
      <c r="I22" s="49">
        <v>1.2</v>
      </c>
      <c r="J22" s="49"/>
      <c r="K22" s="49">
        <v>7.4</v>
      </c>
      <c r="L22" s="49"/>
      <c r="M22" s="49">
        <v>40.6</v>
      </c>
      <c r="N22" s="49"/>
      <c r="O22" s="49">
        <v>8.0000000000000002E-3</v>
      </c>
      <c r="P22" s="49"/>
      <c r="Q22" s="49"/>
      <c r="R22" s="49"/>
      <c r="S22" s="49"/>
      <c r="T22" s="49"/>
      <c r="U22" s="49">
        <v>2.1999999999999999E-2</v>
      </c>
      <c r="V22" s="49"/>
      <c r="W22" s="49">
        <v>2</v>
      </c>
      <c r="X22" s="49"/>
      <c r="Y22" s="49">
        <v>6.9</v>
      </c>
      <c r="Z22" s="49"/>
      <c r="AA22" s="49">
        <v>1.3</v>
      </c>
      <c r="AB22" s="49"/>
      <c r="AC22" s="6">
        <v>0.1</v>
      </c>
    </row>
    <row r="23" spans="1:29" ht="25.5" x14ac:dyDescent="0.25">
      <c r="A23" s="10" t="s">
        <v>70</v>
      </c>
      <c r="B23" s="10" t="s">
        <v>16</v>
      </c>
      <c r="C23" s="49">
        <v>200</v>
      </c>
      <c r="D23" s="49"/>
      <c r="E23" s="50" t="s">
        <v>17</v>
      </c>
      <c r="F23" s="50"/>
      <c r="G23" s="49"/>
      <c r="H23" s="49"/>
      <c r="I23" s="49"/>
      <c r="J23" s="49"/>
      <c r="K23" s="49">
        <v>25.3</v>
      </c>
      <c r="L23" s="49"/>
      <c r="M23" s="49">
        <v>95.6</v>
      </c>
      <c r="N23" s="49"/>
      <c r="O23" s="49"/>
      <c r="P23" s="49"/>
      <c r="Q23" s="49">
        <v>0.4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6"/>
    </row>
    <row r="24" spans="1:29" s="3" customFormat="1" x14ac:dyDescent="0.25">
      <c r="A24" s="12"/>
      <c r="B24" s="11" t="s">
        <v>39</v>
      </c>
      <c r="C24" s="51">
        <f>SUM(C22:C23)</f>
        <v>215</v>
      </c>
      <c r="D24" s="51"/>
      <c r="E24" s="52"/>
      <c r="F24" s="52"/>
      <c r="G24" s="51">
        <f>SUM(G22:G23)</f>
        <v>0.8</v>
      </c>
      <c r="H24" s="51"/>
      <c r="I24" s="51">
        <f>SUM(I22:I23)</f>
        <v>1.2</v>
      </c>
      <c r="J24" s="51"/>
      <c r="K24" s="51">
        <f>SUM(K22:K23)</f>
        <v>32.700000000000003</v>
      </c>
      <c r="L24" s="51"/>
      <c r="M24" s="51">
        <f>SUM(M22:M23)</f>
        <v>136.19999999999999</v>
      </c>
      <c r="N24" s="51"/>
      <c r="O24" s="51">
        <f>SUM(O22:O23)</f>
        <v>8.0000000000000002E-3</v>
      </c>
      <c r="P24" s="51"/>
      <c r="Q24" s="51">
        <f>SUM(Q23)</f>
        <v>0.4</v>
      </c>
      <c r="R24" s="51"/>
      <c r="S24" s="51"/>
      <c r="T24" s="51"/>
      <c r="U24" s="51">
        <f>SUM(U22:U23)</f>
        <v>2.1999999999999999E-2</v>
      </c>
      <c r="V24" s="51"/>
      <c r="W24" s="51">
        <f>SUM(W22:W23)</f>
        <v>2</v>
      </c>
      <c r="X24" s="51"/>
      <c r="Y24" s="51">
        <f>SUM(Y22:Y23)</f>
        <v>6.9</v>
      </c>
      <c r="Z24" s="51"/>
      <c r="AA24" s="51">
        <f>SUM(AA22:AA23)</f>
        <v>1.3</v>
      </c>
      <c r="AB24" s="51"/>
      <c r="AC24" s="9">
        <f>SUM(AC22:AC23)</f>
        <v>0.1</v>
      </c>
    </row>
    <row r="25" spans="1:29" ht="15.75" customHeight="1" x14ac:dyDescent="0.25">
      <c r="A25" s="70" t="s">
        <v>41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2"/>
    </row>
    <row r="26" spans="1:29" s="5" customFormat="1" ht="15.75" customHeight="1" x14ac:dyDescent="0.25">
      <c r="A26" s="49" t="s">
        <v>71</v>
      </c>
      <c r="B26" s="49" t="s">
        <v>45</v>
      </c>
      <c r="C26" s="49">
        <v>100</v>
      </c>
      <c r="D26" s="27"/>
      <c r="E26" s="48" t="s">
        <v>106</v>
      </c>
      <c r="F26" s="10" t="s">
        <v>46</v>
      </c>
      <c r="G26" s="6">
        <v>0.72</v>
      </c>
      <c r="H26" s="6">
        <v>0.72</v>
      </c>
      <c r="I26" s="6">
        <v>0.16</v>
      </c>
      <c r="J26" s="6">
        <v>0.16</v>
      </c>
      <c r="K26" s="6"/>
      <c r="L26" s="6"/>
      <c r="M26" s="6">
        <v>34</v>
      </c>
      <c r="N26" s="6">
        <f>SUM(M26)</f>
        <v>34</v>
      </c>
      <c r="O26" s="6"/>
      <c r="P26" s="6"/>
      <c r="Q26" s="6">
        <v>1.6</v>
      </c>
      <c r="R26" s="6">
        <f>SUM(Q26)</f>
        <v>1.6</v>
      </c>
      <c r="S26" s="6"/>
      <c r="T26" s="6"/>
      <c r="U26" s="6"/>
      <c r="V26" s="6"/>
      <c r="W26" s="6">
        <v>32</v>
      </c>
      <c r="X26" s="6">
        <f>SUM(W26)</f>
        <v>32</v>
      </c>
      <c r="Y26" s="6">
        <v>44</v>
      </c>
      <c r="Z26" s="6">
        <f>SUM(Y26)</f>
        <v>44</v>
      </c>
      <c r="AA26" s="6">
        <v>136</v>
      </c>
      <c r="AB26" s="6">
        <f>SUM(AA26)</f>
        <v>136</v>
      </c>
      <c r="AC26" s="6">
        <v>12.8</v>
      </c>
    </row>
    <row r="27" spans="1:29" s="5" customFormat="1" ht="15.75" customHeight="1" x14ac:dyDescent="0.25">
      <c r="A27" s="49"/>
      <c r="B27" s="49"/>
      <c r="C27" s="49"/>
      <c r="D27" s="28"/>
      <c r="E27" s="48" t="s">
        <v>107</v>
      </c>
      <c r="F27" s="10" t="s">
        <v>43</v>
      </c>
      <c r="G27" s="6">
        <v>0.34</v>
      </c>
      <c r="H27" s="6">
        <v>0.34</v>
      </c>
      <c r="I27" s="6"/>
      <c r="J27" s="6"/>
      <c r="K27" s="6">
        <v>1.9</v>
      </c>
      <c r="L27" s="6">
        <v>1.9</v>
      </c>
      <c r="M27" s="6">
        <v>8.6</v>
      </c>
      <c r="N27" s="6">
        <f>SUM(M27)</f>
        <v>8.6</v>
      </c>
      <c r="O27" s="6">
        <v>0.01</v>
      </c>
      <c r="P27" s="6">
        <f>SUM(O27)</f>
        <v>0.01</v>
      </c>
      <c r="Q27" s="6">
        <v>2</v>
      </c>
      <c r="R27" s="6">
        <f>SUM(Q27)</f>
        <v>2</v>
      </c>
      <c r="S27" s="6"/>
      <c r="T27" s="6"/>
      <c r="U27" s="6">
        <v>0.04</v>
      </c>
      <c r="V27" s="6">
        <f>SUM(U27)</f>
        <v>0.04</v>
      </c>
      <c r="W27" s="6">
        <v>6.2</v>
      </c>
      <c r="X27" s="6">
        <f>SUM(W27)</f>
        <v>6.2</v>
      </c>
      <c r="Y27" s="6">
        <v>11.6</v>
      </c>
      <c r="Z27" s="6">
        <f>SUM(Y27)</f>
        <v>11.6</v>
      </c>
      <c r="AA27" s="6">
        <v>2.8</v>
      </c>
      <c r="AB27" s="6">
        <f>SUM(AA27)</f>
        <v>2.8</v>
      </c>
      <c r="AC27" s="6">
        <v>0.16</v>
      </c>
    </row>
    <row r="28" spans="1:29" s="5" customFormat="1" ht="15.75" hidden="1" customHeight="1" x14ac:dyDescent="0.25">
      <c r="A28" s="49"/>
      <c r="B28" s="49"/>
      <c r="C28" s="49"/>
      <c r="D28" s="28"/>
      <c r="E28" s="10"/>
      <c r="F28" s="10" t="s">
        <v>42</v>
      </c>
      <c r="G28" s="6"/>
      <c r="H28" s="6">
        <v>0.26</v>
      </c>
      <c r="I28" s="6"/>
      <c r="J28" s="6">
        <v>0.02</v>
      </c>
      <c r="K28" s="6"/>
      <c r="L28" s="6">
        <v>1.4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5" customFormat="1" ht="15" customHeight="1" x14ac:dyDescent="0.25">
      <c r="A29" s="49"/>
      <c r="B29" s="49"/>
      <c r="C29" s="49"/>
      <c r="D29" s="28"/>
      <c r="E29" s="10"/>
      <c r="F29" s="10" t="s">
        <v>18</v>
      </c>
      <c r="G29" s="6"/>
      <c r="H29" s="6"/>
      <c r="I29" s="6"/>
      <c r="J29" s="6">
        <v>4.9000000000000004</v>
      </c>
      <c r="K29" s="6"/>
      <c r="L29" s="6"/>
      <c r="M29" s="39"/>
      <c r="N29" s="40">
        <f>SUM(M29)</f>
        <v>0</v>
      </c>
      <c r="O29" s="39"/>
      <c r="P29" s="40"/>
      <c r="Q29" s="39"/>
      <c r="R29" s="40"/>
      <c r="S29" s="39"/>
      <c r="T29" s="40"/>
      <c r="U29" s="39">
        <v>2.1</v>
      </c>
      <c r="V29" s="40">
        <f>SUM(U29)</f>
        <v>2.1</v>
      </c>
      <c r="W29" s="39"/>
      <c r="X29" s="40"/>
      <c r="Y29" s="39"/>
      <c r="Z29" s="40"/>
      <c r="AA29" s="39"/>
      <c r="AB29" s="40"/>
      <c r="AC29" s="6"/>
    </row>
    <row r="30" spans="1:29" s="5" customFormat="1" ht="15.75" hidden="1" customHeight="1" x14ac:dyDescent="0.25">
      <c r="A30" s="49"/>
      <c r="B30" s="49"/>
      <c r="C30" s="49"/>
      <c r="D30" s="28"/>
      <c r="E30" s="29"/>
      <c r="F30" s="23"/>
      <c r="G30" s="39"/>
      <c r="H30" s="40"/>
      <c r="I30" s="39"/>
      <c r="J30" s="40"/>
      <c r="K30" s="39"/>
      <c r="L30" s="40"/>
      <c r="M30" s="39"/>
      <c r="N30" s="40"/>
      <c r="O30" s="39"/>
      <c r="P30" s="40"/>
      <c r="Q30" s="39"/>
      <c r="R30" s="40"/>
      <c r="S30" s="39"/>
      <c r="T30" s="40"/>
      <c r="U30" s="39"/>
      <c r="V30" s="40"/>
      <c r="W30" s="39"/>
      <c r="X30" s="40"/>
      <c r="Y30" s="39"/>
      <c r="Z30" s="40"/>
      <c r="AA30" s="39"/>
      <c r="AB30" s="40"/>
      <c r="AC30" s="6"/>
    </row>
    <row r="31" spans="1:29" s="5" customFormat="1" ht="15.75" customHeight="1" x14ac:dyDescent="0.25">
      <c r="A31" s="49" t="s">
        <v>92</v>
      </c>
      <c r="B31" s="49" t="s">
        <v>93</v>
      </c>
      <c r="C31" s="49">
        <v>250</v>
      </c>
      <c r="D31" s="30"/>
      <c r="E31" s="29" t="s">
        <v>94</v>
      </c>
      <c r="F31" s="23"/>
      <c r="G31" s="39">
        <v>3.9</v>
      </c>
      <c r="H31" s="40"/>
      <c r="I31" s="39">
        <v>7.6</v>
      </c>
      <c r="J31" s="40"/>
      <c r="K31" s="39">
        <v>0.08</v>
      </c>
      <c r="L31" s="40"/>
      <c r="M31" s="39">
        <v>54.2</v>
      </c>
      <c r="N31" s="40"/>
      <c r="O31" s="39"/>
      <c r="P31" s="40"/>
      <c r="Q31" s="39"/>
      <c r="R31" s="40"/>
      <c r="S31" s="39"/>
      <c r="T31" s="40"/>
      <c r="U31" s="39"/>
      <c r="V31" s="40"/>
      <c r="W31" s="39"/>
      <c r="X31" s="40"/>
      <c r="Y31" s="39"/>
      <c r="Z31" s="40"/>
      <c r="AA31" s="39"/>
      <c r="AB31" s="40"/>
      <c r="AC31" s="6"/>
    </row>
    <row r="32" spans="1:29" ht="15.75" customHeight="1" x14ac:dyDescent="0.25">
      <c r="A32" s="49"/>
      <c r="B32" s="49"/>
      <c r="C32" s="49"/>
      <c r="D32" s="32"/>
      <c r="E32" s="29" t="s">
        <v>95</v>
      </c>
      <c r="F32" s="23"/>
      <c r="G32" s="39">
        <v>1</v>
      </c>
      <c r="H32" s="40"/>
      <c r="I32" s="39">
        <v>0.13</v>
      </c>
      <c r="J32" s="40"/>
      <c r="K32" s="39">
        <v>7.4</v>
      </c>
      <c r="L32" s="40"/>
      <c r="M32" s="39">
        <v>64.599999999999994</v>
      </c>
      <c r="N32" s="40">
        <f>SUM(M32)</f>
        <v>64.599999999999994</v>
      </c>
      <c r="O32" s="39">
        <v>2.5000000000000001E-2</v>
      </c>
      <c r="P32" s="40">
        <f>SUM(O32)</f>
        <v>2.5000000000000001E-2</v>
      </c>
      <c r="Q32" s="39"/>
      <c r="R32" s="40"/>
      <c r="S32" s="39"/>
      <c r="T32" s="40"/>
      <c r="U32" s="39">
        <v>0.21</v>
      </c>
      <c r="V32" s="40">
        <f>SUM(U32)</f>
        <v>0.21</v>
      </c>
      <c r="W32" s="39">
        <v>2.4</v>
      </c>
      <c r="X32" s="40">
        <f>SUM(W32)</f>
        <v>2.4</v>
      </c>
      <c r="Y32" s="39">
        <v>11.6</v>
      </c>
      <c r="Z32" s="40">
        <f>SUM(Y32)</f>
        <v>11.6</v>
      </c>
      <c r="AA32" s="39">
        <v>4.5</v>
      </c>
      <c r="AB32" s="40">
        <f>SUM(AA32)</f>
        <v>4.5</v>
      </c>
      <c r="AC32" s="6">
        <v>0.21</v>
      </c>
    </row>
    <row r="33" spans="1:29" ht="15.75" customHeight="1" x14ac:dyDescent="0.25">
      <c r="A33" s="49"/>
      <c r="B33" s="49"/>
      <c r="C33" s="49"/>
      <c r="D33" s="34"/>
      <c r="E33" s="29" t="s">
        <v>96</v>
      </c>
      <c r="F33" s="23"/>
      <c r="G33" s="39">
        <v>1</v>
      </c>
      <c r="H33" s="40"/>
      <c r="I33" s="39">
        <v>0.05</v>
      </c>
      <c r="J33" s="40"/>
      <c r="K33" s="39">
        <v>9.8000000000000007</v>
      </c>
      <c r="L33" s="40"/>
      <c r="M33" s="39">
        <v>41.5</v>
      </c>
      <c r="N33" s="40">
        <f>SUM(M33)</f>
        <v>41.5</v>
      </c>
      <c r="O33" s="39">
        <v>0.06</v>
      </c>
      <c r="P33" s="40">
        <f>SUM(O33)</f>
        <v>0.06</v>
      </c>
      <c r="Q33" s="39">
        <v>10</v>
      </c>
      <c r="R33" s="40">
        <f>SUM(Q33)</f>
        <v>10</v>
      </c>
      <c r="S33" s="39"/>
      <c r="T33" s="40"/>
      <c r="U33" s="39">
        <v>0.05</v>
      </c>
      <c r="V33" s="40">
        <f>SUM(U33)</f>
        <v>0.05</v>
      </c>
      <c r="W33" s="39">
        <v>5</v>
      </c>
      <c r="X33" s="40">
        <f>SUM(W33)</f>
        <v>5</v>
      </c>
      <c r="Y33" s="39">
        <v>29</v>
      </c>
      <c r="Z33" s="40">
        <f>SUM(Y33)</f>
        <v>29</v>
      </c>
      <c r="AA33" s="39">
        <v>11.5</v>
      </c>
      <c r="AB33" s="40">
        <f>SUM(AA33)</f>
        <v>11.5</v>
      </c>
      <c r="AC33" s="6">
        <v>0.45</v>
      </c>
    </row>
    <row r="34" spans="1:29" ht="15.75" customHeight="1" x14ac:dyDescent="0.25">
      <c r="A34" s="49"/>
      <c r="B34" s="49"/>
      <c r="C34" s="49"/>
      <c r="D34" s="34"/>
      <c r="E34" s="29" t="s">
        <v>19</v>
      </c>
      <c r="F34" s="23"/>
      <c r="G34" s="39">
        <v>0.17</v>
      </c>
      <c r="H34" s="40"/>
      <c r="I34" s="39"/>
      <c r="J34" s="40"/>
      <c r="K34" s="39">
        <v>0.95</v>
      </c>
      <c r="L34" s="40"/>
      <c r="M34" s="39">
        <v>4.3</v>
      </c>
      <c r="N34" s="40">
        <f>SUM(M34)</f>
        <v>4.3</v>
      </c>
      <c r="O34" s="39">
        <v>5.0000000000000001E-3</v>
      </c>
      <c r="P34" s="40">
        <f>SUM(O34)</f>
        <v>5.0000000000000001E-3</v>
      </c>
      <c r="Q34" s="39">
        <v>1</v>
      </c>
      <c r="R34" s="40">
        <f>SUM(Q34)</f>
        <v>1</v>
      </c>
      <c r="S34" s="39"/>
      <c r="T34" s="40"/>
      <c r="U34" s="39">
        <v>0.02</v>
      </c>
      <c r="V34" s="40">
        <f>SUM(U34)</f>
        <v>0.02</v>
      </c>
      <c r="W34" s="39">
        <v>3.1</v>
      </c>
      <c r="X34" s="40">
        <f>SUM(W34)</f>
        <v>3.1</v>
      </c>
      <c r="Y34" s="39">
        <v>5.8</v>
      </c>
      <c r="Z34" s="40">
        <f>SUM(Y34)</f>
        <v>5.8</v>
      </c>
      <c r="AA34" s="39">
        <v>1.4</v>
      </c>
      <c r="AB34" s="40">
        <f>SUM(AA34)</f>
        <v>1.4</v>
      </c>
      <c r="AC34" s="6">
        <v>0.08</v>
      </c>
    </row>
    <row r="35" spans="1:29" ht="15.75" customHeight="1" x14ac:dyDescent="0.25">
      <c r="A35" s="49"/>
      <c r="B35" s="49"/>
      <c r="C35" s="49"/>
      <c r="D35" s="34"/>
      <c r="E35" s="29" t="s">
        <v>20</v>
      </c>
      <c r="F35" s="23"/>
      <c r="G35" s="39">
        <v>0.13</v>
      </c>
      <c r="H35" s="40"/>
      <c r="I35" s="39">
        <v>0.01</v>
      </c>
      <c r="J35" s="40"/>
      <c r="K35" s="39">
        <v>0.7</v>
      </c>
      <c r="L35" s="40"/>
      <c r="M35" s="39">
        <v>3.3</v>
      </c>
      <c r="N35" s="40">
        <f>SUM(M35)</f>
        <v>3.3</v>
      </c>
      <c r="O35" s="39">
        <v>6.0000000000000001E-3</v>
      </c>
      <c r="P35" s="40">
        <f>SUM(O35)</f>
        <v>6.0000000000000001E-3</v>
      </c>
      <c r="Q35" s="39">
        <v>0.5</v>
      </c>
      <c r="R35" s="40">
        <f>SUM(Q35)</f>
        <v>0.5</v>
      </c>
      <c r="S35" s="39"/>
      <c r="T35" s="40"/>
      <c r="U35" s="39">
        <v>6.3E-2</v>
      </c>
      <c r="V35" s="40">
        <f>SUM(U35)</f>
        <v>6.3E-2</v>
      </c>
      <c r="W35" s="39">
        <v>5.0999999999999996</v>
      </c>
      <c r="X35" s="40">
        <f>SUM(W35)</f>
        <v>5.0999999999999996</v>
      </c>
      <c r="Y35" s="39">
        <v>5.5</v>
      </c>
      <c r="Z35" s="40">
        <f>SUM(Y35)</f>
        <v>5.5</v>
      </c>
      <c r="AA35" s="39">
        <v>3.8</v>
      </c>
      <c r="AB35" s="40">
        <f>SUM(AA35)</f>
        <v>3.8</v>
      </c>
      <c r="AC35" s="6">
        <v>0.12</v>
      </c>
    </row>
    <row r="36" spans="1:29" ht="15" customHeight="1" x14ac:dyDescent="0.25">
      <c r="A36" s="49"/>
      <c r="B36" s="49"/>
      <c r="C36" s="49"/>
      <c r="D36" s="34"/>
      <c r="E36" s="31" t="s">
        <v>21</v>
      </c>
      <c r="F36" s="32"/>
      <c r="G36" s="37"/>
      <c r="H36" s="41"/>
      <c r="I36" s="37">
        <v>2.9</v>
      </c>
      <c r="J36" s="41"/>
      <c r="K36" s="37"/>
      <c r="L36" s="41"/>
      <c r="M36" s="37">
        <v>26.9</v>
      </c>
      <c r="N36" s="41">
        <f>SUM(M36)</f>
        <v>26.9</v>
      </c>
      <c r="O36" s="37"/>
      <c r="P36" s="41"/>
      <c r="Q36" s="37"/>
      <c r="R36" s="41"/>
      <c r="S36" s="37"/>
      <c r="T36" s="41"/>
      <c r="U36" s="37">
        <v>1.26</v>
      </c>
      <c r="V36" s="41">
        <f>SUM(U36)</f>
        <v>1.26</v>
      </c>
      <c r="W36" s="37"/>
      <c r="X36" s="41"/>
      <c r="Y36" s="37"/>
      <c r="Z36" s="41"/>
      <c r="AA36" s="37"/>
      <c r="AB36" s="41"/>
      <c r="AC36" s="35"/>
    </row>
    <row r="37" spans="1:29" hidden="1" x14ac:dyDescent="0.25">
      <c r="A37" s="49"/>
      <c r="B37" s="49"/>
      <c r="C37" s="49"/>
      <c r="D37" s="34"/>
      <c r="E37" s="33"/>
      <c r="F37" s="34"/>
      <c r="G37" s="38"/>
      <c r="H37" s="42"/>
      <c r="I37" s="38"/>
      <c r="J37" s="42"/>
      <c r="K37" s="38"/>
      <c r="L37" s="42"/>
      <c r="M37" s="38"/>
      <c r="N37" s="42"/>
      <c r="O37" s="38"/>
      <c r="P37" s="42"/>
      <c r="Q37" s="38"/>
      <c r="R37" s="42"/>
      <c r="S37" s="38"/>
      <c r="T37" s="42"/>
      <c r="U37" s="38"/>
      <c r="V37" s="42"/>
      <c r="W37" s="38"/>
      <c r="X37" s="42"/>
      <c r="Y37" s="38"/>
      <c r="Z37" s="42"/>
      <c r="AA37" s="38"/>
      <c r="AB37" s="42"/>
      <c r="AC37" s="36"/>
    </row>
    <row r="38" spans="1:29" ht="15" hidden="1" customHeight="1" x14ac:dyDescent="0.25">
      <c r="A38" s="49"/>
      <c r="B38" s="49"/>
      <c r="C38" s="49"/>
      <c r="D38" s="26"/>
      <c r="E38" s="25"/>
      <c r="F38" s="26"/>
      <c r="G38" s="25"/>
      <c r="H38" s="26"/>
      <c r="I38" s="25"/>
      <c r="J38" s="26"/>
      <c r="K38" s="25"/>
      <c r="L38" s="26"/>
      <c r="M38" s="25"/>
      <c r="N38" s="26"/>
      <c r="O38" s="25"/>
      <c r="P38" s="26"/>
      <c r="Q38" s="25"/>
      <c r="R38" s="26"/>
      <c r="S38" s="25"/>
      <c r="T38" s="26"/>
      <c r="U38" s="25"/>
      <c r="V38" s="26"/>
      <c r="W38" s="25"/>
      <c r="X38" s="26"/>
      <c r="Y38" s="25"/>
      <c r="Z38" s="26"/>
      <c r="AA38" s="25"/>
      <c r="AB38" s="26"/>
      <c r="AC38" s="24"/>
    </row>
    <row r="39" spans="1:29" ht="15.75" customHeight="1" x14ac:dyDescent="0.25">
      <c r="A39" s="57" t="s">
        <v>78</v>
      </c>
      <c r="B39" s="57" t="s">
        <v>77</v>
      </c>
      <c r="C39" s="60">
        <v>120</v>
      </c>
      <c r="D39" s="61"/>
      <c r="E39" s="50" t="s">
        <v>22</v>
      </c>
      <c r="F39" s="50"/>
      <c r="G39" s="49">
        <v>15.3</v>
      </c>
      <c r="H39" s="49"/>
      <c r="I39" s="49">
        <v>13.2</v>
      </c>
      <c r="J39" s="49"/>
      <c r="K39" s="49"/>
      <c r="L39" s="49"/>
      <c r="M39" s="49">
        <v>235.2</v>
      </c>
      <c r="N39" s="49"/>
      <c r="O39" s="49"/>
      <c r="P39" s="49"/>
      <c r="Q39" s="49"/>
      <c r="R39" s="49"/>
      <c r="S39" s="49"/>
      <c r="T39" s="49"/>
      <c r="U39" s="49"/>
      <c r="V39" s="49"/>
      <c r="W39" s="49">
        <v>44.4</v>
      </c>
      <c r="X39" s="49"/>
      <c r="Y39" s="49">
        <v>180</v>
      </c>
      <c r="Z39" s="49"/>
      <c r="AA39" s="49">
        <v>70</v>
      </c>
      <c r="AB39" s="49"/>
      <c r="AC39" s="6"/>
    </row>
    <row r="40" spans="1:29" ht="15.75" customHeight="1" x14ac:dyDescent="0.25">
      <c r="A40" s="58"/>
      <c r="B40" s="58"/>
      <c r="C40" s="62"/>
      <c r="D40" s="63"/>
      <c r="E40" s="50" t="s">
        <v>18</v>
      </c>
      <c r="F40" s="50"/>
      <c r="G40" s="49"/>
      <c r="H40" s="49"/>
      <c r="I40" s="49">
        <v>4.9000000000000004</v>
      </c>
      <c r="J40" s="49"/>
      <c r="K40" s="49"/>
      <c r="L40" s="49"/>
      <c r="M40" s="49">
        <v>44.9</v>
      </c>
      <c r="N40" s="49"/>
      <c r="O40" s="49"/>
      <c r="P40" s="49"/>
      <c r="Q40" s="49"/>
      <c r="R40" s="49"/>
      <c r="S40" s="49"/>
      <c r="T40" s="49"/>
      <c r="U40" s="49">
        <v>2.1</v>
      </c>
      <c r="V40" s="49"/>
      <c r="W40" s="49"/>
      <c r="X40" s="49"/>
      <c r="Y40" s="49"/>
      <c r="Z40" s="49"/>
      <c r="AA40" s="49"/>
      <c r="AB40" s="49"/>
      <c r="AC40" s="6"/>
    </row>
    <row r="41" spans="1:29" s="4" customFormat="1" ht="15.75" customHeight="1" x14ac:dyDescent="0.25">
      <c r="A41" s="58"/>
      <c r="B41" s="58"/>
      <c r="C41" s="62"/>
      <c r="D41" s="63"/>
      <c r="E41" s="13" t="s">
        <v>76</v>
      </c>
      <c r="F41" s="13"/>
      <c r="G41" s="14">
        <v>0.6</v>
      </c>
      <c r="H41" s="14"/>
      <c r="I41" s="14">
        <v>0.08</v>
      </c>
      <c r="J41" s="14"/>
      <c r="K41" s="14">
        <v>4.4000000000000004</v>
      </c>
      <c r="L41" s="14"/>
      <c r="M41" s="14">
        <v>11.5</v>
      </c>
      <c r="N41" s="14"/>
      <c r="O41" s="14">
        <v>1.4999999999999999E-2</v>
      </c>
      <c r="P41" s="14"/>
      <c r="Q41" s="14"/>
      <c r="R41" s="14"/>
      <c r="S41" s="14"/>
      <c r="T41" s="14"/>
      <c r="U41" s="14"/>
      <c r="V41" s="14"/>
      <c r="W41" s="14">
        <v>1.4</v>
      </c>
      <c r="X41" s="14"/>
      <c r="Y41" s="14">
        <v>6.9</v>
      </c>
      <c r="Z41" s="14"/>
      <c r="AA41" s="14">
        <v>2.6</v>
      </c>
      <c r="AB41" s="14"/>
      <c r="AC41" s="14">
        <v>0.12</v>
      </c>
    </row>
    <row r="42" spans="1:29" ht="15.75" customHeight="1" x14ac:dyDescent="0.25">
      <c r="A42" s="58"/>
      <c r="B42" s="58"/>
      <c r="C42" s="62"/>
      <c r="D42" s="63"/>
      <c r="E42" s="10" t="s">
        <v>73</v>
      </c>
      <c r="F42" s="10"/>
      <c r="G42" s="6">
        <v>0.05</v>
      </c>
      <c r="H42" s="6"/>
      <c r="I42" s="6">
        <v>0.04</v>
      </c>
      <c r="J42" s="6"/>
      <c r="K42" s="6">
        <v>0.28000000000000003</v>
      </c>
      <c r="L42" s="6"/>
      <c r="M42" s="6">
        <v>1.3</v>
      </c>
      <c r="N42" s="6">
        <f>SUM(M42)</f>
        <v>1.3</v>
      </c>
      <c r="O42" s="6">
        <v>2.3999999999999998E-3</v>
      </c>
      <c r="P42" s="6">
        <f>SUM(O42)</f>
        <v>2.3999999999999998E-3</v>
      </c>
      <c r="Q42" s="6">
        <v>0.2</v>
      </c>
      <c r="R42" s="6">
        <f>SUM(Q42)</f>
        <v>0.2</v>
      </c>
      <c r="S42" s="6"/>
      <c r="T42" s="6"/>
      <c r="U42" s="6">
        <v>2.5000000000000001E-2</v>
      </c>
      <c r="V42" s="6">
        <f>SUM(U42)</f>
        <v>2.5000000000000001E-2</v>
      </c>
      <c r="W42" s="6">
        <v>2</v>
      </c>
      <c r="X42" s="6">
        <f>SUM(W42)</f>
        <v>2</v>
      </c>
      <c r="Y42" s="6">
        <v>2.2000000000000002</v>
      </c>
      <c r="Z42" s="6">
        <f>SUM(Y42)</f>
        <v>2.2000000000000002</v>
      </c>
      <c r="AA42" s="6">
        <v>2.5</v>
      </c>
      <c r="AB42" s="6">
        <f>SUM(AA42)</f>
        <v>2.5</v>
      </c>
      <c r="AC42" s="6">
        <v>4.8000000000000001E-2</v>
      </c>
    </row>
    <row r="43" spans="1:29" ht="15.75" customHeight="1" x14ac:dyDescent="0.25">
      <c r="A43" s="59"/>
      <c r="B43" s="59"/>
      <c r="C43" s="64"/>
      <c r="D43" s="65"/>
      <c r="E43" s="10" t="s">
        <v>72</v>
      </c>
      <c r="F43" s="10"/>
      <c r="G43" s="6">
        <v>6.8000000000000005E-2</v>
      </c>
      <c r="H43" s="6"/>
      <c r="I43" s="6"/>
      <c r="J43" s="6"/>
      <c r="K43" s="6">
        <v>0.38</v>
      </c>
      <c r="L43" s="6"/>
      <c r="M43" s="6">
        <v>1.7</v>
      </c>
      <c r="N43" s="6">
        <f>SUM(M43)</f>
        <v>1.7</v>
      </c>
      <c r="O43" s="6">
        <v>2E-3</v>
      </c>
      <c r="P43" s="6">
        <f>SUM(O43)</f>
        <v>2E-3</v>
      </c>
      <c r="Q43" s="6">
        <v>0.4</v>
      </c>
      <c r="R43" s="6">
        <f>SUM(Q43)</f>
        <v>0.4</v>
      </c>
      <c r="S43" s="6"/>
      <c r="T43" s="6"/>
      <c r="U43" s="6">
        <v>8.0000000000000002E-3</v>
      </c>
      <c r="V43" s="6">
        <f>SUM(U43)</f>
        <v>8.0000000000000002E-3</v>
      </c>
      <c r="W43" s="6">
        <v>1.2</v>
      </c>
      <c r="X43" s="6">
        <f>SUM(W43)</f>
        <v>1.2</v>
      </c>
      <c r="Y43" s="6">
        <v>2.2999999999999998</v>
      </c>
      <c r="Z43" s="6">
        <f>SUM(Y43)</f>
        <v>2.2999999999999998</v>
      </c>
      <c r="AA43" s="6">
        <v>0.56000000000000005</v>
      </c>
      <c r="AB43" s="6">
        <f>SUM(AA43)</f>
        <v>0.56000000000000005</v>
      </c>
      <c r="AC43" s="6">
        <v>3.2000000000000001E-2</v>
      </c>
    </row>
    <row r="44" spans="1:29" ht="15.75" hidden="1" customHeight="1" x14ac:dyDescent="0.25">
      <c r="A44" s="10"/>
      <c r="B44" s="10"/>
      <c r="C44" s="10"/>
      <c r="D44" s="10"/>
      <c r="E44" s="10"/>
      <c r="F44" s="1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5" customHeight="1" x14ac:dyDescent="0.25">
      <c r="A45" s="50" t="s">
        <v>82</v>
      </c>
      <c r="B45" s="50" t="s">
        <v>23</v>
      </c>
      <c r="C45" s="50">
        <v>180</v>
      </c>
      <c r="D45" s="50"/>
      <c r="E45" s="50" t="s">
        <v>24</v>
      </c>
      <c r="F45" s="50"/>
      <c r="G45" s="49">
        <v>4</v>
      </c>
      <c r="H45" s="49"/>
      <c r="I45" s="49">
        <v>0.2</v>
      </c>
      <c r="J45" s="49"/>
      <c r="K45" s="49">
        <v>39.4</v>
      </c>
      <c r="L45" s="49"/>
      <c r="M45" s="49">
        <v>119</v>
      </c>
      <c r="N45" s="49"/>
      <c r="O45" s="49">
        <v>0.24</v>
      </c>
      <c r="P45" s="49"/>
      <c r="Q45" s="49">
        <v>40</v>
      </c>
      <c r="R45" s="49"/>
      <c r="S45" s="49"/>
      <c r="T45" s="49"/>
      <c r="U45" s="49">
        <v>0.2</v>
      </c>
      <c r="V45" s="49"/>
      <c r="W45" s="49">
        <v>20</v>
      </c>
      <c r="X45" s="49"/>
      <c r="Y45" s="49">
        <v>116</v>
      </c>
      <c r="Z45" s="49"/>
      <c r="AA45" s="49">
        <v>46</v>
      </c>
      <c r="AB45" s="49"/>
      <c r="AC45" s="6">
        <v>1.8</v>
      </c>
    </row>
    <row r="46" spans="1:29" ht="15.75" customHeight="1" x14ac:dyDescent="0.25">
      <c r="A46" s="50"/>
      <c r="B46" s="50"/>
      <c r="C46" s="50"/>
      <c r="D46" s="50"/>
      <c r="E46" s="50" t="s">
        <v>25</v>
      </c>
      <c r="F46" s="50"/>
      <c r="G46" s="49">
        <v>1.4</v>
      </c>
      <c r="H46" s="49"/>
      <c r="I46" s="49">
        <v>1.6</v>
      </c>
      <c r="J46" s="49"/>
      <c r="K46" s="49">
        <v>2.2999999999999998</v>
      </c>
      <c r="L46" s="49"/>
      <c r="M46" s="49">
        <v>29</v>
      </c>
      <c r="N46" s="49"/>
      <c r="O46" s="49">
        <v>0.01</v>
      </c>
      <c r="P46" s="49"/>
      <c r="Q46" s="49">
        <v>0.5</v>
      </c>
      <c r="R46" s="49"/>
      <c r="S46" s="49">
        <v>0.01</v>
      </c>
      <c r="T46" s="49"/>
      <c r="U46" s="49">
        <v>0.04</v>
      </c>
      <c r="V46" s="49"/>
      <c r="W46" s="49">
        <v>60.5</v>
      </c>
      <c r="X46" s="49"/>
      <c r="Y46" s="49">
        <v>45.5</v>
      </c>
      <c r="Z46" s="49"/>
      <c r="AA46" s="49">
        <v>7</v>
      </c>
      <c r="AB46" s="49"/>
      <c r="AC46" s="6">
        <v>0.03</v>
      </c>
    </row>
    <row r="47" spans="1:29" ht="15.75" customHeight="1" x14ac:dyDescent="0.25">
      <c r="A47" s="50"/>
      <c r="B47" s="50"/>
      <c r="C47" s="50"/>
      <c r="D47" s="50"/>
      <c r="E47" s="50" t="s">
        <v>8</v>
      </c>
      <c r="F47" s="50"/>
      <c r="G47" s="49">
        <v>0.03</v>
      </c>
      <c r="H47" s="49"/>
      <c r="I47" s="49">
        <v>4.0999999999999996</v>
      </c>
      <c r="J47" s="49"/>
      <c r="K47" s="49">
        <v>4.4999999999999998E-2</v>
      </c>
      <c r="L47" s="49"/>
      <c r="M47" s="49">
        <v>37.4</v>
      </c>
      <c r="N47" s="49"/>
      <c r="O47" s="49"/>
      <c r="P47" s="49"/>
      <c r="Q47" s="49"/>
      <c r="R47" s="49"/>
      <c r="S47" s="49">
        <v>2.5000000000000001E-2</v>
      </c>
      <c r="T47" s="49"/>
      <c r="U47" s="49">
        <v>0.11</v>
      </c>
      <c r="V47" s="49"/>
      <c r="W47" s="49">
        <v>1.1000000000000001</v>
      </c>
      <c r="X47" s="49"/>
      <c r="Y47" s="49">
        <v>0.95</v>
      </c>
      <c r="Z47" s="49"/>
      <c r="AA47" s="49">
        <v>0.15</v>
      </c>
      <c r="AB47" s="49"/>
      <c r="AC47" s="6">
        <v>0.01</v>
      </c>
    </row>
    <row r="48" spans="1:29" ht="15.75" customHeight="1" x14ac:dyDescent="0.25">
      <c r="A48" s="50" t="s">
        <v>83</v>
      </c>
      <c r="B48" s="50" t="s">
        <v>26</v>
      </c>
      <c r="C48" s="50">
        <v>200</v>
      </c>
      <c r="D48" s="50"/>
      <c r="E48" s="50" t="s">
        <v>67</v>
      </c>
      <c r="F48" s="50"/>
      <c r="G48" s="49">
        <v>1</v>
      </c>
      <c r="H48" s="49"/>
      <c r="I48" s="49"/>
      <c r="J48" s="49"/>
      <c r="K48" s="49">
        <v>13.5</v>
      </c>
      <c r="L48" s="49"/>
      <c r="M48" s="49">
        <v>55.6</v>
      </c>
      <c r="N48" s="49"/>
      <c r="O48" s="49">
        <v>0.02</v>
      </c>
      <c r="P48" s="49"/>
      <c r="Q48" s="49">
        <v>0.8</v>
      </c>
      <c r="R48" s="49"/>
      <c r="S48" s="49"/>
      <c r="T48" s="49"/>
      <c r="U48" s="49"/>
      <c r="V48" s="49"/>
      <c r="W48" s="49">
        <v>33.200000000000003</v>
      </c>
      <c r="X48" s="49"/>
      <c r="Y48" s="49">
        <v>30.4</v>
      </c>
      <c r="Z48" s="49"/>
      <c r="AA48" s="49">
        <v>21.8</v>
      </c>
      <c r="AB48" s="49"/>
      <c r="AC48" s="6">
        <v>2.4</v>
      </c>
    </row>
    <row r="49" spans="1:29" s="2" customFormat="1" ht="15.75" customHeight="1" x14ac:dyDescent="0.25">
      <c r="A49" s="50"/>
      <c r="B49" s="50"/>
      <c r="C49" s="50"/>
      <c r="D49" s="50"/>
      <c r="E49" s="50" t="s">
        <v>12</v>
      </c>
      <c r="F49" s="50"/>
      <c r="G49" s="49"/>
      <c r="H49" s="49"/>
      <c r="I49" s="49"/>
      <c r="J49" s="49"/>
      <c r="K49" s="49">
        <v>14.9</v>
      </c>
      <c r="L49" s="49"/>
      <c r="M49" s="49">
        <v>56.1</v>
      </c>
      <c r="N49" s="49"/>
      <c r="O49" s="49"/>
      <c r="P49" s="49"/>
      <c r="Q49" s="49"/>
      <c r="R49" s="49"/>
      <c r="S49" s="49"/>
      <c r="T49" s="49"/>
      <c r="U49" s="49"/>
      <c r="V49" s="49"/>
      <c r="W49" s="49">
        <v>0.4</v>
      </c>
      <c r="X49" s="49"/>
      <c r="Y49" s="49"/>
      <c r="Z49" s="49"/>
      <c r="AA49" s="49"/>
      <c r="AB49" s="49"/>
      <c r="AC49" s="6">
        <v>0.06</v>
      </c>
    </row>
    <row r="50" spans="1:29" ht="15.75" customHeight="1" x14ac:dyDescent="0.25">
      <c r="A50" s="10"/>
      <c r="B50" s="10" t="s">
        <v>9</v>
      </c>
      <c r="C50" s="50">
        <v>43</v>
      </c>
      <c r="D50" s="50"/>
      <c r="E50" s="50" t="s">
        <v>66</v>
      </c>
      <c r="F50" s="50"/>
      <c r="G50" s="49">
        <v>4.4000000000000004</v>
      </c>
      <c r="H50" s="49"/>
      <c r="I50" s="49">
        <v>0.63</v>
      </c>
      <c r="J50" s="49"/>
      <c r="K50" s="49">
        <v>21.6</v>
      </c>
      <c r="L50" s="49"/>
      <c r="M50" s="49">
        <v>88</v>
      </c>
      <c r="N50" s="49"/>
      <c r="O50" s="49">
        <v>7.1999999999999995E-2</v>
      </c>
      <c r="P50" s="49"/>
      <c r="Q50" s="49"/>
      <c r="R50" s="49"/>
      <c r="S50" s="49"/>
      <c r="T50" s="49"/>
      <c r="U50" s="49">
        <v>0.88</v>
      </c>
      <c r="V50" s="49"/>
      <c r="W50" s="49">
        <v>15.2</v>
      </c>
      <c r="X50" s="49"/>
      <c r="Y50" s="49">
        <v>62.4</v>
      </c>
      <c r="Z50" s="49"/>
      <c r="AA50" s="49">
        <v>19.600000000000001</v>
      </c>
      <c r="AB50" s="49"/>
      <c r="AC50" s="6">
        <v>1</v>
      </c>
    </row>
    <row r="51" spans="1:29" ht="15.75" customHeight="1" x14ac:dyDescent="0.25">
      <c r="A51" s="10"/>
      <c r="B51" s="10" t="s">
        <v>13</v>
      </c>
      <c r="C51" s="50">
        <v>18</v>
      </c>
      <c r="D51" s="50"/>
      <c r="E51" s="50" t="s">
        <v>48</v>
      </c>
      <c r="F51" s="50"/>
      <c r="G51" s="49">
        <v>2.4</v>
      </c>
      <c r="H51" s="49"/>
      <c r="I51" s="49">
        <v>0.36</v>
      </c>
      <c r="J51" s="49"/>
      <c r="K51" s="49">
        <v>12.6</v>
      </c>
      <c r="L51" s="49"/>
      <c r="M51" s="49">
        <v>34.9</v>
      </c>
      <c r="N51" s="49"/>
      <c r="O51" s="49">
        <v>0.06</v>
      </c>
      <c r="P51" s="49"/>
      <c r="Q51" s="49">
        <v>58</v>
      </c>
      <c r="R51" s="49"/>
      <c r="S51" s="49">
        <v>3.5000000000000003E-2</v>
      </c>
      <c r="T51" s="49"/>
      <c r="U51" s="49">
        <v>0.96</v>
      </c>
      <c r="V51" s="49"/>
      <c r="W51" s="49">
        <v>11.1</v>
      </c>
      <c r="X51" s="49"/>
      <c r="Y51" s="49">
        <v>65.400000000000006</v>
      </c>
      <c r="Z51" s="49"/>
      <c r="AA51" s="49">
        <v>19.5</v>
      </c>
      <c r="AB51" s="49"/>
      <c r="AC51" s="6">
        <v>0.8</v>
      </c>
    </row>
    <row r="52" spans="1:29" s="3" customFormat="1" ht="15" customHeight="1" x14ac:dyDescent="0.25">
      <c r="A52" s="15"/>
      <c r="B52" s="16" t="s">
        <v>39</v>
      </c>
      <c r="C52" s="74">
        <v>911</v>
      </c>
      <c r="D52" s="74"/>
      <c r="E52" s="75"/>
      <c r="F52" s="75"/>
      <c r="G52" s="73">
        <f>SUM(G26:G51)</f>
        <v>36.508000000000003</v>
      </c>
      <c r="H52" s="73"/>
      <c r="I52" s="73">
        <f>SUM(I26:I51)</f>
        <v>35.959999999999994</v>
      </c>
      <c r="J52" s="73"/>
      <c r="K52" s="73">
        <f>SUM(K27:K51)</f>
        <v>130.23499999999999</v>
      </c>
      <c r="L52" s="73"/>
      <c r="M52" s="73">
        <f>SUM(M26:M51)</f>
        <v>952</v>
      </c>
      <c r="N52" s="73"/>
      <c r="O52" s="73">
        <f>SUM(O27:O51)</f>
        <v>0.52740000000000009</v>
      </c>
      <c r="P52" s="73"/>
      <c r="Q52" s="73">
        <f>SUM(Q26:Q51)</f>
        <v>115</v>
      </c>
      <c r="R52" s="73"/>
      <c r="S52" s="73">
        <f>SUM(S46:S51)</f>
        <v>7.0000000000000007E-2</v>
      </c>
      <c r="T52" s="73"/>
      <c r="U52" s="73">
        <f>SUM(U27:U51)</f>
        <v>8.0660000000000007</v>
      </c>
      <c r="V52" s="73"/>
      <c r="W52" s="73">
        <f>SUM(W26:W51)</f>
        <v>244.3</v>
      </c>
      <c r="X52" s="73"/>
      <c r="Y52" s="73">
        <f>SUM(Y26:Y51)</f>
        <v>619.54999999999995</v>
      </c>
      <c r="Z52" s="73"/>
      <c r="AA52" s="73">
        <f>SUM(AA26:AA51)</f>
        <v>349.71000000000004</v>
      </c>
      <c r="AB52" s="73"/>
      <c r="AC52" s="17">
        <f>SUM(AC26:AC51)</f>
        <v>20.119999999999997</v>
      </c>
    </row>
    <row r="53" spans="1:29" ht="15.75" customHeight="1" x14ac:dyDescent="0.25">
      <c r="A53" s="70" t="s">
        <v>44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2"/>
    </row>
    <row r="54" spans="1:29" ht="15.75" customHeight="1" x14ac:dyDescent="0.25">
      <c r="A54" s="10"/>
      <c r="B54" s="10" t="s">
        <v>27</v>
      </c>
      <c r="C54" s="10">
        <v>75</v>
      </c>
      <c r="D54" s="50">
        <v>80</v>
      </c>
      <c r="E54" s="50"/>
      <c r="F54" s="49">
        <v>5.8</v>
      </c>
      <c r="G54" s="49"/>
      <c r="H54" s="49">
        <v>2.2999999999999998</v>
      </c>
      <c r="I54" s="49"/>
      <c r="J54" s="49">
        <v>36</v>
      </c>
      <c r="K54" s="49"/>
      <c r="L54" s="49">
        <v>183</v>
      </c>
      <c r="M54" s="49"/>
      <c r="N54" s="49">
        <v>0.08</v>
      </c>
      <c r="O54" s="49"/>
      <c r="P54" s="49"/>
      <c r="Q54" s="49"/>
      <c r="R54" s="49"/>
      <c r="S54" s="49"/>
      <c r="T54" s="49">
        <v>1.1000000000000001</v>
      </c>
      <c r="U54" s="49"/>
      <c r="V54" s="49">
        <v>48</v>
      </c>
      <c r="W54" s="49"/>
      <c r="X54" s="49">
        <v>70</v>
      </c>
      <c r="Y54" s="49"/>
      <c r="Z54" s="49">
        <v>14</v>
      </c>
      <c r="AA54" s="49"/>
      <c r="AB54" s="49">
        <v>0.6</v>
      </c>
      <c r="AC54" s="49"/>
    </row>
    <row r="55" spans="1:29" ht="15.75" customHeight="1" x14ac:dyDescent="0.25">
      <c r="A55" s="50" t="s">
        <v>84</v>
      </c>
      <c r="B55" s="50" t="s">
        <v>28</v>
      </c>
      <c r="C55" s="50">
        <v>200</v>
      </c>
      <c r="D55" s="50" t="s">
        <v>29</v>
      </c>
      <c r="E55" s="50"/>
      <c r="F55" s="49">
        <v>0.98</v>
      </c>
      <c r="G55" s="49"/>
      <c r="H55" s="49">
        <v>0.5</v>
      </c>
      <c r="I55" s="49"/>
      <c r="J55" s="49">
        <v>1.2</v>
      </c>
      <c r="K55" s="49"/>
      <c r="L55" s="49">
        <v>13.5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1:29" s="2" customFormat="1" x14ac:dyDescent="0.25">
      <c r="A56" s="50"/>
      <c r="B56" s="50"/>
      <c r="C56" s="50"/>
      <c r="D56" s="50" t="s">
        <v>6</v>
      </c>
      <c r="E56" s="50"/>
      <c r="F56" s="49">
        <v>2.8</v>
      </c>
      <c r="G56" s="49"/>
      <c r="H56" s="49">
        <v>3.2</v>
      </c>
      <c r="I56" s="49"/>
      <c r="J56" s="49">
        <v>4.7</v>
      </c>
      <c r="K56" s="49"/>
      <c r="L56" s="49">
        <v>58</v>
      </c>
      <c r="M56" s="49"/>
      <c r="N56" s="49">
        <v>0.03</v>
      </c>
      <c r="O56" s="49"/>
      <c r="P56" s="49">
        <v>1</v>
      </c>
      <c r="Q56" s="49"/>
      <c r="R56" s="49">
        <v>0.02</v>
      </c>
      <c r="S56" s="49"/>
      <c r="T56" s="49"/>
      <c r="U56" s="49"/>
      <c r="V56" s="49">
        <v>121</v>
      </c>
      <c r="W56" s="49"/>
      <c r="X56" s="49">
        <v>91</v>
      </c>
      <c r="Y56" s="49"/>
      <c r="Z56" s="49">
        <v>14</v>
      </c>
      <c r="AA56" s="49"/>
      <c r="AB56" s="49">
        <v>0.1</v>
      </c>
      <c r="AC56" s="49"/>
    </row>
    <row r="57" spans="1:29" ht="15" customHeight="1" x14ac:dyDescent="0.25">
      <c r="A57" s="50"/>
      <c r="B57" s="50"/>
      <c r="C57" s="50"/>
      <c r="D57" s="50" t="s">
        <v>30</v>
      </c>
      <c r="E57" s="50"/>
      <c r="F57" s="49"/>
      <c r="G57" s="49"/>
      <c r="H57" s="49"/>
      <c r="I57" s="49"/>
      <c r="J57" s="49">
        <v>14.9</v>
      </c>
      <c r="K57" s="49"/>
      <c r="L57" s="49">
        <v>73</v>
      </c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:29" ht="15" customHeight="1" x14ac:dyDescent="0.25">
      <c r="A58" s="10"/>
      <c r="B58" s="10" t="s">
        <v>31</v>
      </c>
      <c r="C58" s="10">
        <v>200</v>
      </c>
      <c r="D58" s="50" t="s">
        <v>32</v>
      </c>
      <c r="E58" s="50"/>
      <c r="F58" s="49">
        <v>1.8</v>
      </c>
      <c r="G58" s="49"/>
      <c r="H58" s="49">
        <v>0.4</v>
      </c>
      <c r="I58" s="49"/>
      <c r="J58" s="49">
        <v>16.2</v>
      </c>
      <c r="K58" s="49"/>
      <c r="L58" s="49">
        <v>80</v>
      </c>
      <c r="M58" s="49"/>
      <c r="N58" s="49">
        <v>0.08</v>
      </c>
      <c r="O58" s="49"/>
      <c r="P58" s="49">
        <v>120</v>
      </c>
      <c r="Q58" s="49"/>
      <c r="R58" s="49"/>
      <c r="S58" s="49"/>
      <c r="T58" s="49"/>
      <c r="U58" s="49"/>
      <c r="V58" s="49">
        <v>68</v>
      </c>
      <c r="W58" s="49"/>
      <c r="X58" s="49">
        <v>46</v>
      </c>
      <c r="Y58" s="49"/>
      <c r="Z58" s="49">
        <v>26</v>
      </c>
      <c r="AA58" s="49"/>
      <c r="AB58" s="49">
        <v>0.6</v>
      </c>
      <c r="AC58" s="49"/>
    </row>
    <row r="59" spans="1:29" s="3" customFormat="1" x14ac:dyDescent="0.25">
      <c r="A59" s="12"/>
      <c r="B59" s="11" t="s">
        <v>39</v>
      </c>
      <c r="C59" s="11">
        <v>475</v>
      </c>
      <c r="D59" s="52"/>
      <c r="E59" s="52"/>
      <c r="F59" s="51">
        <f>SUM(F54:F58)</f>
        <v>11.379999999999999</v>
      </c>
      <c r="G59" s="51"/>
      <c r="H59" s="51">
        <f>SUM(H54:H58)</f>
        <v>6.4</v>
      </c>
      <c r="I59" s="51"/>
      <c r="J59" s="51">
        <f>SUM(J54:J58)</f>
        <v>73</v>
      </c>
      <c r="K59" s="51"/>
      <c r="L59" s="51">
        <v>407</v>
      </c>
      <c r="M59" s="51"/>
      <c r="N59" s="51">
        <f>SUM(N54:N58)</f>
        <v>0.19</v>
      </c>
      <c r="O59" s="51"/>
      <c r="P59" s="51">
        <f>SUM(P56:P58)</f>
        <v>121</v>
      </c>
      <c r="Q59" s="51"/>
      <c r="R59" s="51">
        <f>SUM(R56:R58)</f>
        <v>0.02</v>
      </c>
      <c r="S59" s="51"/>
      <c r="T59" s="51">
        <f>SUM(T54:T58)</f>
        <v>1.1000000000000001</v>
      </c>
      <c r="U59" s="51"/>
      <c r="V59" s="51">
        <f>SUM(V54:V58)</f>
        <v>237</v>
      </c>
      <c r="W59" s="51"/>
      <c r="X59" s="51">
        <f>SUM(X54:X58)</f>
        <v>207</v>
      </c>
      <c r="Y59" s="51"/>
      <c r="Z59" s="51">
        <f>SUM(Z54:Z58)</f>
        <v>54</v>
      </c>
      <c r="AA59" s="51"/>
      <c r="AB59" s="51">
        <f>SUM(AB54:AB58)</f>
        <v>1.2999999999999998</v>
      </c>
      <c r="AC59" s="51"/>
    </row>
    <row r="60" spans="1:29" ht="15" customHeight="1" x14ac:dyDescent="0.25">
      <c r="A60" s="70" t="s">
        <v>33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2"/>
    </row>
    <row r="61" spans="1:29" ht="15.75" customHeight="1" x14ac:dyDescent="0.25">
      <c r="A61" s="57" t="s">
        <v>97</v>
      </c>
      <c r="B61" s="57" t="s">
        <v>69</v>
      </c>
      <c r="C61" s="57">
        <v>100</v>
      </c>
      <c r="D61" s="29"/>
      <c r="E61" s="23" t="s">
        <v>98</v>
      </c>
      <c r="F61" s="39"/>
      <c r="G61" s="40">
        <v>8.4</v>
      </c>
      <c r="H61" s="39"/>
      <c r="I61" s="40">
        <v>6.4</v>
      </c>
      <c r="J61" s="39"/>
      <c r="K61" s="40"/>
      <c r="L61" s="39"/>
      <c r="M61" s="40">
        <v>90.5</v>
      </c>
      <c r="N61" s="39"/>
      <c r="O61" s="40"/>
      <c r="P61" s="39"/>
      <c r="Q61" s="40"/>
      <c r="R61" s="39"/>
      <c r="S61" s="40"/>
      <c r="T61" s="39"/>
      <c r="U61" s="40"/>
      <c r="V61" s="39"/>
      <c r="W61" s="40">
        <v>4.5</v>
      </c>
      <c r="X61" s="39"/>
      <c r="Y61" s="40">
        <v>89</v>
      </c>
      <c r="Z61" s="39"/>
      <c r="AA61" s="40">
        <v>9.5</v>
      </c>
      <c r="AB61" s="39"/>
      <c r="AC61" s="40">
        <v>1.2</v>
      </c>
    </row>
    <row r="62" spans="1:29" ht="15.75" customHeight="1" x14ac:dyDescent="0.25">
      <c r="A62" s="58"/>
      <c r="B62" s="58"/>
      <c r="C62" s="58"/>
      <c r="D62" s="10"/>
      <c r="E62" s="44" t="s">
        <v>99</v>
      </c>
      <c r="F62" s="6"/>
      <c r="G62" s="6">
        <v>0.42</v>
      </c>
      <c r="H62" s="6"/>
      <c r="I62" s="6">
        <v>0.05</v>
      </c>
      <c r="J62" s="6"/>
      <c r="K62" s="6">
        <v>2.9</v>
      </c>
      <c r="L62" s="6"/>
      <c r="M62" s="6">
        <v>13.1</v>
      </c>
      <c r="N62" s="6"/>
      <c r="O62" s="6">
        <v>0.01</v>
      </c>
      <c r="P62" s="6"/>
      <c r="Q62" s="6">
        <v>2</v>
      </c>
      <c r="R62" s="6"/>
      <c r="S62" s="6"/>
      <c r="T62" s="6"/>
      <c r="U62" s="6">
        <v>0.04</v>
      </c>
      <c r="V62" s="6"/>
      <c r="W62" s="6">
        <v>6.2</v>
      </c>
      <c r="X62" s="6"/>
      <c r="Y62" s="6">
        <v>11.6</v>
      </c>
      <c r="Z62" s="6"/>
      <c r="AA62" s="6">
        <v>2.8</v>
      </c>
      <c r="AB62" s="6"/>
      <c r="AC62" s="6">
        <v>0.16</v>
      </c>
    </row>
    <row r="63" spans="1:29" ht="15.75" customHeight="1" x14ac:dyDescent="0.25">
      <c r="A63" s="58"/>
      <c r="B63" s="58"/>
      <c r="C63" s="58"/>
      <c r="D63" s="10"/>
      <c r="E63" s="44" t="s">
        <v>100</v>
      </c>
      <c r="F63" s="6"/>
      <c r="G63" s="6">
        <v>0.28000000000000003</v>
      </c>
      <c r="H63" s="6"/>
      <c r="I63" s="6">
        <v>2</v>
      </c>
      <c r="J63" s="6"/>
      <c r="K63" s="6">
        <v>0.32</v>
      </c>
      <c r="L63" s="6"/>
      <c r="M63" s="6">
        <v>20.9</v>
      </c>
      <c r="N63" s="6"/>
      <c r="O63" s="6">
        <v>3.0000000000000001E-3</v>
      </c>
      <c r="P63" s="6"/>
      <c r="Q63" s="6">
        <v>0.03</v>
      </c>
      <c r="R63" s="6"/>
      <c r="S63" s="6">
        <v>1.4999999999999999E-2</v>
      </c>
      <c r="T63" s="6"/>
      <c r="U63" s="6">
        <v>5.5E-2</v>
      </c>
      <c r="V63" s="6"/>
      <c r="W63" s="6">
        <v>8.6</v>
      </c>
      <c r="X63" s="6"/>
      <c r="Y63" s="6">
        <v>6</v>
      </c>
      <c r="Z63" s="6"/>
      <c r="AA63" s="6">
        <v>0.8</v>
      </c>
      <c r="AB63" s="6"/>
      <c r="AC63" s="6">
        <v>0.02</v>
      </c>
    </row>
    <row r="64" spans="1:29" ht="15.75" customHeight="1" x14ac:dyDescent="0.25">
      <c r="A64" s="58"/>
      <c r="B64" s="58"/>
      <c r="C64" s="58"/>
      <c r="D64" s="10"/>
      <c r="E64" s="10" t="s">
        <v>8</v>
      </c>
      <c r="F64" s="6"/>
      <c r="G64" s="6">
        <v>0.03</v>
      </c>
      <c r="H64" s="6"/>
      <c r="I64" s="6">
        <v>4.0999999999999996</v>
      </c>
      <c r="J64" s="6"/>
      <c r="K64" s="6">
        <v>4.4999999999999998E-2</v>
      </c>
      <c r="L64" s="6"/>
      <c r="M64" s="6">
        <v>37.4</v>
      </c>
      <c r="N64" s="6"/>
      <c r="O64" s="6"/>
      <c r="P64" s="6"/>
      <c r="Q64" s="6"/>
      <c r="R64" s="6"/>
      <c r="S64" s="6">
        <v>2.5000000000000001E-2</v>
      </c>
      <c r="T64" s="6"/>
      <c r="U64" s="6">
        <v>0.11</v>
      </c>
      <c r="V64" s="6"/>
      <c r="W64" s="6">
        <v>1.1000000000000001</v>
      </c>
      <c r="X64" s="6"/>
      <c r="Y64" s="6">
        <v>0.95</v>
      </c>
      <c r="Z64" s="6"/>
      <c r="AA64" s="6">
        <v>0.15</v>
      </c>
      <c r="AB64" s="6"/>
      <c r="AC64" s="6">
        <v>0.01</v>
      </c>
    </row>
    <row r="65" spans="1:29" ht="15" hidden="1" customHeight="1" x14ac:dyDescent="0.25">
      <c r="A65" s="24"/>
      <c r="B65" s="24"/>
      <c r="C65" s="24"/>
      <c r="D65" s="29"/>
      <c r="E65" s="23"/>
      <c r="F65" s="39"/>
      <c r="G65" s="40"/>
      <c r="H65" s="39"/>
      <c r="I65" s="40"/>
      <c r="J65" s="39"/>
      <c r="K65" s="40"/>
      <c r="L65" s="39"/>
      <c r="M65" s="40"/>
      <c r="N65" s="39"/>
      <c r="O65" s="40"/>
      <c r="P65" s="39"/>
      <c r="Q65" s="40"/>
      <c r="R65" s="39"/>
      <c r="S65" s="40"/>
      <c r="T65" s="39"/>
      <c r="U65" s="40"/>
      <c r="V65" s="39"/>
      <c r="W65" s="40"/>
      <c r="X65" s="39"/>
      <c r="Y65" s="40"/>
      <c r="Z65" s="39"/>
      <c r="AA65" s="40"/>
      <c r="AB65" s="39"/>
      <c r="AC65" s="40"/>
    </row>
    <row r="66" spans="1:29" ht="15.75" customHeight="1" x14ac:dyDescent="0.25">
      <c r="A66" s="50" t="s">
        <v>87</v>
      </c>
      <c r="B66" s="50" t="s">
        <v>68</v>
      </c>
      <c r="C66" s="50">
        <v>180</v>
      </c>
      <c r="D66" s="50" t="s">
        <v>34</v>
      </c>
      <c r="E66" s="50"/>
      <c r="F66" s="49">
        <v>6.3</v>
      </c>
      <c r="G66" s="49"/>
      <c r="H66" s="49">
        <v>1.3</v>
      </c>
      <c r="I66" s="49"/>
      <c r="J66" s="49">
        <v>34</v>
      </c>
      <c r="K66" s="49"/>
      <c r="L66" s="49">
        <v>117.5</v>
      </c>
      <c r="M66" s="49"/>
      <c r="N66" s="49">
        <v>0.21</v>
      </c>
      <c r="O66" s="49"/>
      <c r="P66" s="49"/>
      <c r="Q66" s="49"/>
      <c r="R66" s="49"/>
      <c r="S66" s="49"/>
      <c r="T66" s="49"/>
      <c r="U66" s="49"/>
      <c r="V66" s="49">
        <v>35</v>
      </c>
      <c r="W66" s="49"/>
      <c r="X66" s="49">
        <v>149</v>
      </c>
      <c r="Y66" s="49"/>
      <c r="Z66" s="49">
        <v>49</v>
      </c>
      <c r="AA66" s="49"/>
      <c r="AB66" s="49">
        <v>4</v>
      </c>
      <c r="AC66" s="49"/>
    </row>
    <row r="67" spans="1:29" ht="15.75" customHeight="1" x14ac:dyDescent="0.25">
      <c r="A67" s="50"/>
      <c r="B67" s="50"/>
      <c r="C67" s="50"/>
      <c r="D67" s="50" t="s">
        <v>8</v>
      </c>
      <c r="E67" s="50"/>
      <c r="F67" s="49">
        <v>0.03</v>
      </c>
      <c r="G67" s="49"/>
      <c r="H67" s="49">
        <v>4.0999999999999996</v>
      </c>
      <c r="I67" s="49"/>
      <c r="J67" s="49">
        <v>4.4999999999999998E-2</v>
      </c>
      <c r="K67" s="49"/>
      <c r="L67" s="49">
        <v>37.4</v>
      </c>
      <c r="M67" s="49"/>
      <c r="N67" s="49"/>
      <c r="O67" s="49"/>
      <c r="P67" s="49"/>
      <c r="Q67" s="49"/>
      <c r="R67" s="49">
        <v>2.5000000000000001E-2</v>
      </c>
      <c r="S67" s="49"/>
      <c r="T67" s="49">
        <v>0.11</v>
      </c>
      <c r="U67" s="49"/>
      <c r="V67" s="49">
        <v>1.1000000000000001</v>
      </c>
      <c r="W67" s="49"/>
      <c r="X67" s="49">
        <v>0.95</v>
      </c>
      <c r="Y67" s="49"/>
      <c r="Z67" s="49">
        <v>0.15</v>
      </c>
      <c r="AA67" s="49"/>
      <c r="AB67" s="49">
        <v>0.01</v>
      </c>
      <c r="AC67" s="49"/>
    </row>
    <row r="68" spans="1:29" ht="15.75" customHeight="1" x14ac:dyDescent="0.25">
      <c r="A68" s="50" t="s">
        <v>85</v>
      </c>
      <c r="B68" s="50" t="s">
        <v>50</v>
      </c>
      <c r="C68" s="50">
        <v>40</v>
      </c>
      <c r="D68" s="50" t="s">
        <v>48</v>
      </c>
      <c r="E68" s="50"/>
      <c r="F68" s="49">
        <v>2.4</v>
      </c>
      <c r="G68" s="49"/>
      <c r="H68" s="49">
        <v>0.36</v>
      </c>
      <c r="I68" s="49"/>
      <c r="J68" s="49">
        <v>12.6</v>
      </c>
      <c r="K68" s="49"/>
      <c r="L68" s="49">
        <v>60.9</v>
      </c>
      <c r="M68" s="49"/>
      <c r="N68" s="49">
        <v>2.1000000000000001E-2</v>
      </c>
      <c r="O68" s="49"/>
      <c r="P68" s="49"/>
      <c r="Q68" s="49"/>
      <c r="R68" s="49"/>
      <c r="S68" s="49"/>
      <c r="T68" s="49">
        <v>0.32</v>
      </c>
      <c r="U68" s="49"/>
      <c r="V68" s="49">
        <v>3.7</v>
      </c>
      <c r="W68" s="49"/>
      <c r="X68" s="49">
        <v>21.8</v>
      </c>
      <c r="Y68" s="49"/>
      <c r="Z68" s="49">
        <v>6.5</v>
      </c>
      <c r="AA68" s="49"/>
      <c r="AB68" s="49">
        <v>0.28000000000000003</v>
      </c>
      <c r="AC68" s="49"/>
    </row>
    <row r="69" spans="1:29" x14ac:dyDescent="0.25">
      <c r="A69" s="50"/>
      <c r="B69" s="50"/>
      <c r="C69" s="50"/>
      <c r="D69" s="50" t="s">
        <v>35</v>
      </c>
      <c r="E69" s="50"/>
      <c r="F69" s="49">
        <v>0.06</v>
      </c>
      <c r="G69" s="49"/>
      <c r="H69" s="49">
        <v>8.1999999999999993</v>
      </c>
      <c r="I69" s="49"/>
      <c r="J69" s="49">
        <v>0.09</v>
      </c>
      <c r="K69" s="49"/>
      <c r="L69" s="49">
        <v>74.8</v>
      </c>
      <c r="M69" s="49"/>
      <c r="N69" s="49"/>
      <c r="O69" s="49"/>
      <c r="P69" s="49"/>
      <c r="Q69" s="49"/>
      <c r="R69" s="49">
        <v>0.05</v>
      </c>
      <c r="S69" s="49"/>
      <c r="T69" s="49">
        <v>0.22</v>
      </c>
      <c r="U69" s="49"/>
      <c r="V69" s="49">
        <v>2.2000000000000002</v>
      </c>
      <c r="W69" s="49"/>
      <c r="X69" s="49">
        <v>1.9</v>
      </c>
      <c r="Y69" s="49"/>
      <c r="Z69" s="49">
        <v>0.3</v>
      </c>
      <c r="AA69" s="49"/>
      <c r="AB69" s="49">
        <v>0.02</v>
      </c>
      <c r="AC69" s="49"/>
    </row>
    <row r="70" spans="1:29" s="3" customFormat="1" x14ac:dyDescent="0.25">
      <c r="A70" s="10"/>
      <c r="B70" s="10" t="s">
        <v>9</v>
      </c>
      <c r="C70" s="10">
        <v>15</v>
      </c>
      <c r="D70" s="50" t="s">
        <v>47</v>
      </c>
      <c r="E70" s="50"/>
      <c r="F70" s="49">
        <v>0.98</v>
      </c>
      <c r="G70" s="49"/>
      <c r="H70" s="49">
        <v>0.15</v>
      </c>
      <c r="I70" s="49"/>
      <c r="J70" s="49">
        <v>6</v>
      </c>
      <c r="K70" s="49"/>
      <c r="L70" s="49">
        <v>28.5</v>
      </c>
      <c r="M70" s="49"/>
      <c r="N70" s="49">
        <v>0.06</v>
      </c>
      <c r="O70" s="49"/>
      <c r="P70" s="49"/>
      <c r="Q70" s="49"/>
      <c r="R70" s="49"/>
      <c r="S70" s="49"/>
      <c r="T70" s="49">
        <v>0.7</v>
      </c>
      <c r="U70" s="49"/>
      <c r="V70" s="49">
        <v>12.1</v>
      </c>
      <c r="W70" s="49"/>
      <c r="X70" s="49">
        <v>49.9</v>
      </c>
      <c r="Y70" s="49"/>
      <c r="Z70" s="49">
        <v>15.6</v>
      </c>
      <c r="AA70" s="49"/>
      <c r="AB70" s="49">
        <v>0.8</v>
      </c>
      <c r="AC70" s="49"/>
    </row>
    <row r="71" spans="1:29" ht="15" customHeight="1" x14ac:dyDescent="0.25">
      <c r="A71" s="10"/>
      <c r="B71" s="10"/>
      <c r="C71" s="10"/>
      <c r="D71" s="50"/>
      <c r="E71" s="50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 spans="1:29" x14ac:dyDescent="0.25">
      <c r="A72" s="10" t="s">
        <v>86</v>
      </c>
      <c r="B72" s="10" t="s">
        <v>36</v>
      </c>
      <c r="C72" s="10">
        <v>200</v>
      </c>
      <c r="D72" s="50" t="s">
        <v>37</v>
      </c>
      <c r="E72" s="50"/>
      <c r="F72" s="49">
        <v>1</v>
      </c>
      <c r="G72" s="49"/>
      <c r="H72" s="49"/>
      <c r="I72" s="49"/>
      <c r="J72" s="49">
        <v>23.4</v>
      </c>
      <c r="K72" s="49"/>
      <c r="L72" s="49">
        <v>64</v>
      </c>
      <c r="M72" s="49"/>
      <c r="N72" s="49">
        <v>0.02</v>
      </c>
      <c r="O72" s="49"/>
      <c r="P72" s="49">
        <v>4</v>
      </c>
      <c r="Q72" s="49"/>
      <c r="R72" s="49"/>
      <c r="S72" s="49"/>
      <c r="T72" s="49"/>
      <c r="U72" s="49"/>
      <c r="V72" s="49">
        <v>16</v>
      </c>
      <c r="W72" s="49"/>
      <c r="X72" s="49">
        <v>18</v>
      </c>
      <c r="Y72" s="49"/>
      <c r="Z72" s="49">
        <v>10</v>
      </c>
      <c r="AA72" s="49"/>
      <c r="AB72" s="49">
        <v>0.2</v>
      </c>
      <c r="AC72" s="49"/>
    </row>
    <row r="73" spans="1:29" s="5" customFormat="1" x14ac:dyDescent="0.25">
      <c r="A73" s="47" t="s">
        <v>102</v>
      </c>
      <c r="B73" s="47" t="s">
        <v>103</v>
      </c>
      <c r="C73" s="46">
        <v>100</v>
      </c>
      <c r="D73" s="46"/>
      <c r="E73" s="47" t="s">
        <v>104</v>
      </c>
      <c r="F73" s="45"/>
      <c r="G73" s="45">
        <v>0.8</v>
      </c>
      <c r="H73" s="45"/>
      <c r="I73" s="45"/>
      <c r="J73" s="45"/>
      <c r="K73" s="45">
        <v>3</v>
      </c>
      <c r="L73" s="45"/>
      <c r="M73" s="45">
        <v>15</v>
      </c>
      <c r="N73" s="45"/>
      <c r="O73" s="45">
        <v>0.03</v>
      </c>
      <c r="P73" s="45"/>
      <c r="Q73" s="45">
        <v>10</v>
      </c>
      <c r="R73" s="45"/>
      <c r="S73" s="45"/>
      <c r="T73" s="45"/>
      <c r="U73" s="45">
        <v>0.1</v>
      </c>
      <c r="V73" s="45"/>
      <c r="W73" s="45">
        <v>23</v>
      </c>
      <c r="X73" s="45"/>
      <c r="Y73" s="45">
        <v>42</v>
      </c>
      <c r="Z73" s="45"/>
      <c r="AA73" s="45">
        <v>54</v>
      </c>
      <c r="AB73" s="45"/>
      <c r="AC73" s="45">
        <v>2.7</v>
      </c>
    </row>
    <row r="74" spans="1:29" s="5" customFormat="1" x14ac:dyDescent="0.25">
      <c r="A74" s="46"/>
      <c r="B74" s="46"/>
      <c r="C74" s="46"/>
      <c r="D74" s="46"/>
      <c r="E74" s="46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</row>
    <row r="75" spans="1:29" s="3" customFormat="1" ht="15.75" customHeight="1" x14ac:dyDescent="0.25">
      <c r="A75" s="12"/>
      <c r="B75" s="11" t="s">
        <v>39</v>
      </c>
      <c r="C75" s="11">
        <v>635</v>
      </c>
      <c r="D75" s="52"/>
      <c r="E75" s="52"/>
      <c r="F75" s="51">
        <v>25.7</v>
      </c>
      <c r="G75" s="51"/>
      <c r="H75" s="51">
        <v>24.64</v>
      </c>
      <c r="I75" s="51"/>
      <c r="J75" s="51">
        <v>79.400000000000006</v>
      </c>
      <c r="K75" s="51"/>
      <c r="L75" s="51">
        <v>545</v>
      </c>
      <c r="M75" s="51"/>
      <c r="N75" s="51">
        <f>SUM(N62:N72)</f>
        <v>0.311</v>
      </c>
      <c r="O75" s="51"/>
      <c r="P75" s="51">
        <f>SUM(P62:P72)</f>
        <v>4</v>
      </c>
      <c r="Q75" s="51"/>
      <c r="R75" s="51">
        <f>SUM(R64:R72)</f>
        <v>7.5000000000000011E-2</v>
      </c>
      <c r="S75" s="51"/>
      <c r="T75" s="51">
        <f>SUM(T62:T72)</f>
        <v>1.35</v>
      </c>
      <c r="U75" s="51"/>
      <c r="V75" s="51">
        <f>SUM(V61:V72)</f>
        <v>70.100000000000009</v>
      </c>
      <c r="W75" s="51"/>
      <c r="X75" s="51">
        <f>SUM(X61:X72)</f>
        <v>241.55</v>
      </c>
      <c r="Y75" s="51"/>
      <c r="Z75" s="51">
        <f>SUM(Z61:Z72)</f>
        <v>81.55</v>
      </c>
      <c r="AA75" s="51"/>
      <c r="AB75" s="51">
        <f>SUM(AB61:AB72)</f>
        <v>5.31</v>
      </c>
      <c r="AC75" s="51"/>
    </row>
    <row r="76" spans="1:29" s="1" customFormat="1" ht="15.75" customHeight="1" x14ac:dyDescent="0.25">
      <c r="A76" s="70" t="s">
        <v>38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2"/>
    </row>
    <row r="77" spans="1:29" x14ac:dyDescent="0.25">
      <c r="A77" s="43" t="s">
        <v>88</v>
      </c>
      <c r="B77" s="10" t="s">
        <v>74</v>
      </c>
      <c r="C77" s="10">
        <v>200</v>
      </c>
      <c r="D77" s="50" t="s">
        <v>49</v>
      </c>
      <c r="E77" s="50"/>
      <c r="F77" s="49">
        <v>6</v>
      </c>
      <c r="G77" s="49"/>
      <c r="H77" s="49">
        <v>12</v>
      </c>
      <c r="I77" s="49"/>
      <c r="J77" s="49">
        <v>8.1999999999999993</v>
      </c>
      <c r="K77" s="49"/>
      <c r="L77" s="49">
        <v>140</v>
      </c>
      <c r="M77" s="49"/>
      <c r="N77" s="49">
        <v>0.04</v>
      </c>
      <c r="O77" s="49"/>
      <c r="P77" s="49">
        <v>0.6</v>
      </c>
      <c r="Q77" s="49"/>
      <c r="R77" s="49">
        <v>0.08</v>
      </c>
      <c r="S77" s="49"/>
      <c r="T77" s="49">
        <v>0.14000000000000001</v>
      </c>
      <c r="U77" s="49"/>
      <c r="V77" s="49">
        <v>248</v>
      </c>
      <c r="W77" s="49"/>
      <c r="X77" s="49">
        <v>184</v>
      </c>
      <c r="Y77" s="49"/>
      <c r="Z77" s="49">
        <v>28</v>
      </c>
      <c r="AA77" s="49"/>
      <c r="AB77" s="49">
        <v>0.2</v>
      </c>
      <c r="AC77" s="49"/>
    </row>
    <row r="78" spans="1:29" s="3" customFormat="1" ht="15.75" thickBot="1" x14ac:dyDescent="0.3">
      <c r="A78" s="18"/>
      <c r="B78" s="19" t="s">
        <v>39</v>
      </c>
      <c r="C78" s="20">
        <f>C20+C24+C52+C59+C75+C77</f>
        <v>2995</v>
      </c>
      <c r="D78" s="78"/>
      <c r="E78" s="79"/>
      <c r="F78" s="76">
        <v>94</v>
      </c>
      <c r="G78" s="77"/>
      <c r="H78" s="76">
        <v>96</v>
      </c>
      <c r="I78" s="77"/>
      <c r="J78" s="76">
        <f>K20+K24+K52+J59+J75+J77</f>
        <v>407.84899999999999</v>
      </c>
      <c r="K78" s="77"/>
      <c r="L78" s="76">
        <v>2723</v>
      </c>
      <c r="M78" s="77"/>
      <c r="N78" s="76">
        <f>O20+O24+O52+N59+N75+N77</f>
        <v>1.4431</v>
      </c>
      <c r="O78" s="77"/>
      <c r="P78" s="76">
        <f>Q20+Q24+Q52+P59+P75+P77</f>
        <v>242.55999999999997</v>
      </c>
      <c r="Q78" s="77"/>
      <c r="R78" s="76">
        <f>S20+S24+S52+R59+R75+R77</f>
        <v>0.33200000000000002</v>
      </c>
      <c r="S78" s="77"/>
      <c r="T78" s="76">
        <f>U20+U24+U52+T59+T75+T77</f>
        <v>12.948</v>
      </c>
      <c r="U78" s="77"/>
      <c r="V78" s="76">
        <f>W20+W24+W52+V59+V75+V77</f>
        <v>1185.95</v>
      </c>
      <c r="W78" s="77"/>
      <c r="X78" s="76">
        <f>Y20+Y24+Y52+X59+X75+X77</f>
        <v>1752.8799999999999</v>
      </c>
      <c r="Y78" s="77"/>
      <c r="Z78" s="76">
        <f>AA20+AA24+AA52+Z59+Z75+Z77</f>
        <v>633.91</v>
      </c>
      <c r="AA78" s="77"/>
      <c r="AB78" s="76">
        <f>AC20+AC24+AC52+AB59+AB75+AB77</f>
        <v>33.1</v>
      </c>
      <c r="AC78" s="77"/>
    </row>
    <row r="79" spans="1:29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1:29" x14ac:dyDescent="0.25">
      <c r="A80" s="22"/>
    </row>
  </sheetData>
  <mergeCells count="572">
    <mergeCell ref="A61:A64"/>
    <mergeCell ref="B61:B64"/>
    <mergeCell ref="C61:C64"/>
    <mergeCell ref="X72:Y72"/>
    <mergeCell ref="Z72:AA72"/>
    <mergeCell ref="AB72:AC72"/>
    <mergeCell ref="D75:E75"/>
    <mergeCell ref="F75:G75"/>
    <mergeCell ref="H75:I75"/>
    <mergeCell ref="J75:K75"/>
    <mergeCell ref="X75:Y75"/>
    <mergeCell ref="Z75:AA75"/>
    <mergeCell ref="AB75:AC75"/>
    <mergeCell ref="X70:Y70"/>
    <mergeCell ref="Z70:AA70"/>
    <mergeCell ref="AB70:AC70"/>
    <mergeCell ref="N71:O71"/>
    <mergeCell ref="P71:Q71"/>
    <mergeCell ref="R71:S71"/>
    <mergeCell ref="T71:U71"/>
    <mergeCell ref="V71:W71"/>
    <mergeCell ref="X71:Y71"/>
    <mergeCell ref="Z71:AA71"/>
    <mergeCell ref="AB71:AC71"/>
    <mergeCell ref="D72:E72"/>
    <mergeCell ref="F72:G72"/>
    <mergeCell ref="H72:I72"/>
    <mergeCell ref="J72:K72"/>
    <mergeCell ref="L72:M72"/>
    <mergeCell ref="D71:E71"/>
    <mergeCell ref="F71:G71"/>
    <mergeCell ref="H71:I71"/>
    <mergeCell ref="J71:K71"/>
    <mergeCell ref="L71:M71"/>
    <mergeCell ref="L75:M75"/>
    <mergeCell ref="N75:O75"/>
    <mergeCell ref="P75:Q75"/>
    <mergeCell ref="R75:S75"/>
    <mergeCell ref="T75:U75"/>
    <mergeCell ref="V75:W75"/>
    <mergeCell ref="N72:O72"/>
    <mergeCell ref="P72:Q72"/>
    <mergeCell ref="R72:S72"/>
    <mergeCell ref="T72:U72"/>
    <mergeCell ref="V72:W72"/>
    <mergeCell ref="A76:AC76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X78:Y78"/>
    <mergeCell ref="Z78:AA78"/>
    <mergeCell ref="AB78:AC78"/>
    <mergeCell ref="N78:O78"/>
    <mergeCell ref="P78:Q78"/>
    <mergeCell ref="R78:S78"/>
    <mergeCell ref="T78:U78"/>
    <mergeCell ref="V78:W78"/>
    <mergeCell ref="D78:E78"/>
    <mergeCell ref="F78:G78"/>
    <mergeCell ref="H78:I78"/>
    <mergeCell ref="J78:K78"/>
    <mergeCell ref="L78:M78"/>
    <mergeCell ref="N70:O70"/>
    <mergeCell ref="P70:Q70"/>
    <mergeCell ref="R70:S70"/>
    <mergeCell ref="T70:U70"/>
    <mergeCell ref="V70:W70"/>
    <mergeCell ref="D70:E70"/>
    <mergeCell ref="F70:G70"/>
    <mergeCell ref="H70:I70"/>
    <mergeCell ref="J70:K70"/>
    <mergeCell ref="L70:M70"/>
    <mergeCell ref="AB68:AC68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R68:S68"/>
    <mergeCell ref="T68:U68"/>
    <mergeCell ref="V68:W68"/>
    <mergeCell ref="X68:Y68"/>
    <mergeCell ref="Z68:AA68"/>
    <mergeCell ref="H68:I68"/>
    <mergeCell ref="J68:K68"/>
    <mergeCell ref="L68:M68"/>
    <mergeCell ref="N68:O68"/>
    <mergeCell ref="P68:Q68"/>
    <mergeCell ref="A68:A69"/>
    <mergeCell ref="B68:B69"/>
    <mergeCell ref="C68:C69"/>
    <mergeCell ref="D68:E68"/>
    <mergeCell ref="F68:G68"/>
    <mergeCell ref="AB66:AC66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R66:S66"/>
    <mergeCell ref="T66:U66"/>
    <mergeCell ref="V66:W66"/>
    <mergeCell ref="X66:Y66"/>
    <mergeCell ref="Z66:AA66"/>
    <mergeCell ref="P66:Q66"/>
    <mergeCell ref="R59:S59"/>
    <mergeCell ref="T59:U59"/>
    <mergeCell ref="V59:W59"/>
    <mergeCell ref="X59:Y59"/>
    <mergeCell ref="Z59:AA59"/>
    <mergeCell ref="H59:I59"/>
    <mergeCell ref="J59:K59"/>
    <mergeCell ref="L59:M59"/>
    <mergeCell ref="A60:AC60"/>
    <mergeCell ref="N59:O59"/>
    <mergeCell ref="P59:Q59"/>
    <mergeCell ref="D59:E59"/>
    <mergeCell ref="F59:G59"/>
    <mergeCell ref="AB59:AC59"/>
    <mergeCell ref="A66:A67"/>
    <mergeCell ref="B66:B67"/>
    <mergeCell ref="C66:C67"/>
    <mergeCell ref="D66:E66"/>
    <mergeCell ref="F66:G66"/>
    <mergeCell ref="H66:I66"/>
    <mergeCell ref="J66:K66"/>
    <mergeCell ref="L66:M66"/>
    <mergeCell ref="N66:O66"/>
    <mergeCell ref="AB57:AC57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R57:S57"/>
    <mergeCell ref="T57:U57"/>
    <mergeCell ref="V57:W57"/>
    <mergeCell ref="X57:Y57"/>
    <mergeCell ref="Z57:AA57"/>
    <mergeCell ref="D57:E57"/>
    <mergeCell ref="F57:G57"/>
    <mergeCell ref="H57:I57"/>
    <mergeCell ref="J57:K57"/>
    <mergeCell ref="L57:M57"/>
    <mergeCell ref="X55:Y55"/>
    <mergeCell ref="Z55:AA55"/>
    <mergeCell ref="AB55:AC55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X54:Y54"/>
    <mergeCell ref="Z54:AA54"/>
    <mergeCell ref="AB54:AC54"/>
    <mergeCell ref="A55:A57"/>
    <mergeCell ref="B55:B57"/>
    <mergeCell ref="C55:C57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N54:O54"/>
    <mergeCell ref="P54:Q54"/>
    <mergeCell ref="R54:S54"/>
    <mergeCell ref="T54:U54"/>
    <mergeCell ref="V54:W54"/>
    <mergeCell ref="D54:E54"/>
    <mergeCell ref="F54:G54"/>
    <mergeCell ref="H54:I54"/>
    <mergeCell ref="U52:V52"/>
    <mergeCell ref="W52:X52"/>
    <mergeCell ref="Y52:Z52"/>
    <mergeCell ref="AA52:AB52"/>
    <mergeCell ref="A53:AC53"/>
    <mergeCell ref="K52:L52"/>
    <mergeCell ref="M52:N52"/>
    <mergeCell ref="O52:P52"/>
    <mergeCell ref="Q52:R52"/>
    <mergeCell ref="S52:T52"/>
    <mergeCell ref="C52:D52"/>
    <mergeCell ref="E52:F52"/>
    <mergeCell ref="G52:H52"/>
    <mergeCell ref="I52:J52"/>
    <mergeCell ref="AA50:AB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Q50:R50"/>
    <mergeCell ref="S50:T50"/>
    <mergeCell ref="U50:V50"/>
    <mergeCell ref="W50:X50"/>
    <mergeCell ref="Y50:Z50"/>
    <mergeCell ref="C50:D50"/>
    <mergeCell ref="E50:F50"/>
    <mergeCell ref="G50:H50"/>
    <mergeCell ref="I50:J50"/>
    <mergeCell ref="K50:L50"/>
    <mergeCell ref="S49:T49"/>
    <mergeCell ref="U49:V49"/>
    <mergeCell ref="W49:X49"/>
    <mergeCell ref="Y49:Z49"/>
    <mergeCell ref="AA49:AB49"/>
    <mergeCell ref="I49:J49"/>
    <mergeCell ref="K49:L49"/>
    <mergeCell ref="M49:N49"/>
    <mergeCell ref="O49:P49"/>
    <mergeCell ref="Q49:R49"/>
    <mergeCell ref="U48:V48"/>
    <mergeCell ref="S45:T45"/>
    <mergeCell ref="U45:V45"/>
    <mergeCell ref="W48:X48"/>
    <mergeCell ref="Y48:Z48"/>
    <mergeCell ref="AA48:AB48"/>
    <mergeCell ref="I48:J48"/>
    <mergeCell ref="K48:L48"/>
    <mergeCell ref="M48:N48"/>
    <mergeCell ref="O48:P48"/>
    <mergeCell ref="Q48:R48"/>
    <mergeCell ref="W47:X47"/>
    <mergeCell ref="Y47:Z47"/>
    <mergeCell ref="AA47:AB47"/>
    <mergeCell ref="U46:V46"/>
    <mergeCell ref="W46:X46"/>
    <mergeCell ref="Y46:Z46"/>
    <mergeCell ref="AA46:AB46"/>
    <mergeCell ref="U47:V47"/>
    <mergeCell ref="W45:X45"/>
    <mergeCell ref="Y45:Z45"/>
    <mergeCell ref="AA45:AB45"/>
    <mergeCell ref="O45:P45"/>
    <mergeCell ref="Q45:R45"/>
    <mergeCell ref="S48:T48"/>
    <mergeCell ref="I47:J47"/>
    <mergeCell ref="K47:L47"/>
    <mergeCell ref="M47:N47"/>
    <mergeCell ref="O47:P47"/>
    <mergeCell ref="Q47:R47"/>
    <mergeCell ref="S46:T46"/>
    <mergeCell ref="I46:J46"/>
    <mergeCell ref="K46:L46"/>
    <mergeCell ref="M46:N46"/>
    <mergeCell ref="O46:P46"/>
    <mergeCell ref="Q46:R46"/>
    <mergeCell ref="S47:T47"/>
    <mergeCell ref="Y39:Z39"/>
    <mergeCell ref="AA39:AB39"/>
    <mergeCell ref="W40:X40"/>
    <mergeCell ref="Y40:Z40"/>
    <mergeCell ref="AA40:AB40"/>
    <mergeCell ref="W39:X39"/>
    <mergeCell ref="K39:L39"/>
    <mergeCell ref="M39:N39"/>
    <mergeCell ref="O39:P39"/>
    <mergeCell ref="Q39:R39"/>
    <mergeCell ref="S39:T39"/>
    <mergeCell ref="U39:V39"/>
    <mergeCell ref="U40:V40"/>
    <mergeCell ref="K40:L40"/>
    <mergeCell ref="M40:N40"/>
    <mergeCell ref="O40:P40"/>
    <mergeCell ref="S40:T40"/>
    <mergeCell ref="W23:X23"/>
    <mergeCell ref="Y23:Z23"/>
    <mergeCell ref="U24:V24"/>
    <mergeCell ref="A25:AC25"/>
    <mergeCell ref="W24:X24"/>
    <mergeCell ref="Y24:Z24"/>
    <mergeCell ref="AA24:AB24"/>
    <mergeCell ref="A26:A30"/>
    <mergeCell ref="B26:B30"/>
    <mergeCell ref="C26:C30"/>
    <mergeCell ref="K24:L24"/>
    <mergeCell ref="M24:N24"/>
    <mergeCell ref="O24:P24"/>
    <mergeCell ref="Q24:R24"/>
    <mergeCell ref="S24:T24"/>
    <mergeCell ref="AA23:AB23"/>
    <mergeCell ref="M23:N23"/>
    <mergeCell ref="O23:P23"/>
    <mergeCell ref="Q23:R23"/>
    <mergeCell ref="S23:T23"/>
    <mergeCell ref="U23:V23"/>
    <mergeCell ref="K23:L23"/>
    <mergeCell ref="I23:J23"/>
    <mergeCell ref="C24:D24"/>
    <mergeCell ref="W22:X22"/>
    <mergeCell ref="Y22:Z22"/>
    <mergeCell ref="AA22:AB22"/>
    <mergeCell ref="C17:D18"/>
    <mergeCell ref="E17:F17"/>
    <mergeCell ref="C19:D19"/>
    <mergeCell ref="E19:F19"/>
    <mergeCell ref="G19:H19"/>
    <mergeCell ref="E18:F18"/>
    <mergeCell ref="I19:J19"/>
    <mergeCell ref="A21:AC21"/>
    <mergeCell ref="W19:X19"/>
    <mergeCell ref="Y19:Z19"/>
    <mergeCell ref="AA19:AB19"/>
    <mergeCell ref="O20:P20"/>
    <mergeCell ref="Q20:R20"/>
    <mergeCell ref="S20:T20"/>
    <mergeCell ref="U20:V20"/>
    <mergeCell ref="W20:X20"/>
    <mergeCell ref="Y20:Z20"/>
    <mergeCell ref="AA20:AB20"/>
    <mergeCell ref="K22:L22"/>
    <mergeCell ref="M22:N22"/>
    <mergeCell ref="O22:P22"/>
    <mergeCell ref="Q22:R22"/>
    <mergeCell ref="K19:L19"/>
    <mergeCell ref="U18:V18"/>
    <mergeCell ref="M19:N19"/>
    <mergeCell ref="O19:P19"/>
    <mergeCell ref="Q19:R19"/>
    <mergeCell ref="S19:T19"/>
    <mergeCell ref="U19:V19"/>
    <mergeCell ref="S22:T22"/>
    <mergeCell ref="U22:V22"/>
    <mergeCell ref="W18:X18"/>
    <mergeCell ref="Y18:Z18"/>
    <mergeCell ref="AA18:AB18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K18:L18"/>
    <mergeCell ref="M18:N18"/>
    <mergeCell ref="G18:H18"/>
    <mergeCell ref="I18:J18"/>
    <mergeCell ref="S18:T18"/>
    <mergeCell ref="Y14:Z14"/>
    <mergeCell ref="AA14:AB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O14:P14"/>
    <mergeCell ref="Q14:R14"/>
    <mergeCell ref="S14:T14"/>
    <mergeCell ref="U14:V14"/>
    <mergeCell ref="W14:X14"/>
    <mergeCell ref="E14:F14"/>
    <mergeCell ref="G14:H14"/>
    <mergeCell ref="I14:J14"/>
    <mergeCell ref="K14:L14"/>
    <mergeCell ref="M14:N14"/>
    <mergeCell ref="Y12:Z12"/>
    <mergeCell ref="AA12:AB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O12:P12"/>
    <mergeCell ref="Q12:R12"/>
    <mergeCell ref="S12:T12"/>
    <mergeCell ref="U12:V12"/>
    <mergeCell ref="W12:X12"/>
    <mergeCell ref="E12:F12"/>
    <mergeCell ref="G12:H12"/>
    <mergeCell ref="I12:J12"/>
    <mergeCell ref="K12:L12"/>
    <mergeCell ref="M12:N12"/>
    <mergeCell ref="AA10:AB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A8:AB8"/>
    <mergeCell ref="A9:AC9"/>
    <mergeCell ref="A10:A13"/>
    <mergeCell ref="B10:B13"/>
    <mergeCell ref="C10:D13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Q8:R8"/>
    <mergeCell ref="S8:T8"/>
    <mergeCell ref="U8:V8"/>
    <mergeCell ref="W8:X8"/>
    <mergeCell ref="Y8:Z8"/>
    <mergeCell ref="C8:D8"/>
    <mergeCell ref="E8:F8"/>
    <mergeCell ref="G8:H8"/>
    <mergeCell ref="C20:D20"/>
    <mergeCell ref="E20:F20"/>
    <mergeCell ref="G20:H20"/>
    <mergeCell ref="I20:J20"/>
    <mergeCell ref="E39:F39"/>
    <mergeCell ref="G39:H39"/>
    <mergeCell ref="I22:J22"/>
    <mergeCell ref="C22:D22"/>
    <mergeCell ref="E22:F22"/>
    <mergeCell ref="G22:H22"/>
    <mergeCell ref="I8:J8"/>
    <mergeCell ref="K8:L8"/>
    <mergeCell ref="M8:N8"/>
    <mergeCell ref="O8:P8"/>
    <mergeCell ref="A14:A15"/>
    <mergeCell ref="B14:B15"/>
    <mergeCell ref="C14:D15"/>
    <mergeCell ref="K16:L16"/>
    <mergeCell ref="M16:N16"/>
    <mergeCell ref="O16:P16"/>
    <mergeCell ref="Y16:Z16"/>
    <mergeCell ref="AA16:AB16"/>
    <mergeCell ref="A17:A18"/>
    <mergeCell ref="B17:B18"/>
    <mergeCell ref="M50:N50"/>
    <mergeCell ref="O50:P50"/>
    <mergeCell ref="C16:D16"/>
    <mergeCell ref="E16:F16"/>
    <mergeCell ref="G16:H16"/>
    <mergeCell ref="I16:J16"/>
    <mergeCell ref="O18:P18"/>
    <mergeCell ref="K20:L20"/>
    <mergeCell ref="M20:N20"/>
    <mergeCell ref="Y17:Z17"/>
    <mergeCell ref="Q16:R16"/>
    <mergeCell ref="S16:T16"/>
    <mergeCell ref="U16:V16"/>
    <mergeCell ref="W16:X16"/>
    <mergeCell ref="AA17:AB17"/>
    <mergeCell ref="Q18:R18"/>
    <mergeCell ref="E40:F40"/>
    <mergeCell ref="A39:A43"/>
    <mergeCell ref="B39:B43"/>
    <mergeCell ref="C39:D43"/>
    <mergeCell ref="E2:F2"/>
    <mergeCell ref="E1:F1"/>
    <mergeCell ref="A3:C3"/>
    <mergeCell ref="A4:C4"/>
    <mergeCell ref="A5:C5"/>
    <mergeCell ref="A6:C6"/>
    <mergeCell ref="A7:D7"/>
    <mergeCell ref="E7:F7"/>
    <mergeCell ref="E6:F6"/>
    <mergeCell ref="E5:F5"/>
    <mergeCell ref="E4:F4"/>
    <mergeCell ref="E3:F3"/>
    <mergeCell ref="N57:O57"/>
    <mergeCell ref="P57:Q57"/>
    <mergeCell ref="J54:K54"/>
    <mergeCell ref="L54:M54"/>
    <mergeCell ref="I24:J24"/>
    <mergeCell ref="C23:D23"/>
    <mergeCell ref="E23:F23"/>
    <mergeCell ref="G23:H23"/>
    <mergeCell ref="I39:J39"/>
    <mergeCell ref="Q40:R40"/>
    <mergeCell ref="I40:J40"/>
    <mergeCell ref="C31:C38"/>
    <mergeCell ref="E24:F24"/>
    <mergeCell ref="G24:H24"/>
    <mergeCell ref="C45:D47"/>
    <mergeCell ref="E45:F45"/>
    <mergeCell ref="G45:H45"/>
    <mergeCell ref="E46:F46"/>
    <mergeCell ref="G46:H46"/>
    <mergeCell ref="E47:F47"/>
    <mergeCell ref="G47:H47"/>
    <mergeCell ref="I45:J45"/>
    <mergeCell ref="K45:L45"/>
    <mergeCell ref="M45:N45"/>
    <mergeCell ref="A31:A38"/>
    <mergeCell ref="A48:A49"/>
    <mergeCell ref="B48:B49"/>
    <mergeCell ref="C48:D49"/>
    <mergeCell ref="E48:F48"/>
    <mergeCell ref="G48:H48"/>
    <mergeCell ref="E49:F49"/>
    <mergeCell ref="G49:H49"/>
    <mergeCell ref="A45:A47"/>
    <mergeCell ref="G40:H40"/>
    <mergeCell ref="B31:B38"/>
    <mergeCell ref="B45:B47"/>
  </mergeCells>
  <pageMargins left="0.70866141732283472" right="0.70866141732283472" top="0.74803149606299213" bottom="0.74803149606299213" header="0.31496062992125984" footer="0.31496062992125984"/>
  <pageSetup paperSize="9" scale="78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2024-03-06T06:34:44Z</dcterms:modified>
</cp:coreProperties>
</file>